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</sheets>
  <definedNames>
    <definedName name="Sl.No.">'Sheet1'!$A$2:$A$84</definedName>
  </definedNames>
  <calcPr fullCalcOnLoad="1"/>
</workbook>
</file>

<file path=xl/sharedStrings.xml><?xml version="1.0" encoding="utf-8"?>
<sst xmlns="http://schemas.openxmlformats.org/spreadsheetml/2006/main" count="184" uniqueCount="183">
  <si>
    <t>08CS3029</t>
  </si>
  <si>
    <t>08CS3025</t>
  </si>
  <si>
    <t>08CS1021</t>
  </si>
  <si>
    <t>08CS3026</t>
  </si>
  <si>
    <t>08CS1022</t>
  </si>
  <si>
    <t>08CS3027</t>
  </si>
  <si>
    <t>08CS3028</t>
  </si>
  <si>
    <t>08CS1020</t>
  </si>
  <si>
    <t>08CS3021</t>
  </si>
  <si>
    <t>08CS1025</t>
  </si>
  <si>
    <t>08CS3022</t>
  </si>
  <si>
    <t>08CS1026</t>
  </si>
  <si>
    <t>08CS3023</t>
  </si>
  <si>
    <t xml:space="preserve">NAMIT DEJAPPA SHETTY  </t>
  </si>
  <si>
    <t>08CS1023</t>
  </si>
  <si>
    <t>08CS3024</t>
  </si>
  <si>
    <t>08CS1024</t>
  </si>
  <si>
    <t>08CS1029</t>
  </si>
  <si>
    <t>08CS1027</t>
  </si>
  <si>
    <t xml:space="preserve">MAYANK SRIVASTAV  </t>
  </si>
  <si>
    <t>08CS3020</t>
  </si>
  <si>
    <t>08CS1028</t>
  </si>
  <si>
    <t>SOURAV BHATTACHARYA </t>
  </si>
  <si>
    <t xml:space="preserve">SOMOK MONDAL  </t>
  </si>
  <si>
    <t>GAZAL GARG </t>
  </si>
  <si>
    <t xml:space="preserve">LALIT KUMAR YADAV  </t>
  </si>
  <si>
    <t>HIMANSHU JAGWANI </t>
  </si>
  <si>
    <t>08CS1030</t>
  </si>
  <si>
    <t>08CS1031</t>
  </si>
  <si>
    <t>08CS1032</t>
  </si>
  <si>
    <t>08CS1033</t>
  </si>
  <si>
    <t>ADITYA MANGAL </t>
  </si>
  <si>
    <t>08CS1034</t>
  </si>
  <si>
    <t>08CS1035</t>
  </si>
  <si>
    <t>08CS1036</t>
  </si>
  <si>
    <t xml:space="preserve">SIDDHARTHA DUGAR  </t>
  </si>
  <si>
    <t>08CS1037</t>
  </si>
  <si>
    <t>08CS3030</t>
  </si>
  <si>
    <t>ROHAN GUPTA</t>
  </si>
  <si>
    <t>08CS1038</t>
  </si>
  <si>
    <t>08CS3031</t>
  </si>
  <si>
    <t>Sl.No.</t>
  </si>
  <si>
    <t>08CS1039</t>
  </si>
  <si>
    <t>PIYUSH GAURAV </t>
  </si>
  <si>
    <t>PASAM PRAKASH </t>
  </si>
  <si>
    <t xml:space="preserve">MAYANK SHEKHAR NARULA  </t>
  </si>
  <si>
    <t>MEKALA SATYA SUKEERTH REDDY </t>
  </si>
  <si>
    <t xml:space="preserve">MANTRIPRAGADA PHANI SHEKHAR  </t>
  </si>
  <si>
    <t xml:space="preserve">SOMESH JAIN  </t>
  </si>
  <si>
    <t xml:space="preserve">ANKIT AGARWAL  </t>
  </si>
  <si>
    <t>ARPIT AGARWAL </t>
  </si>
  <si>
    <t xml:space="preserve">VYSYARAJU AMARNATH RAJU  </t>
  </si>
  <si>
    <t xml:space="preserve">AKSHIT KUMAR SINHA  </t>
  </si>
  <si>
    <t>PRATEEK GOYAL </t>
  </si>
  <si>
    <t>RAVEESH NAYAR  </t>
  </si>
  <si>
    <t>08CS3003</t>
  </si>
  <si>
    <t>08CS1043</t>
  </si>
  <si>
    <t>08CS3004</t>
  </si>
  <si>
    <t>08CS1044</t>
  </si>
  <si>
    <t xml:space="preserve">INDRA VIKAS  </t>
  </si>
  <si>
    <t>08CS3005</t>
  </si>
  <si>
    <t>08CS1041</t>
  </si>
  <si>
    <t>08CS3006</t>
  </si>
  <si>
    <t>08CS1042</t>
  </si>
  <si>
    <t>08CS3007</t>
  </si>
  <si>
    <t>08CS3008</t>
  </si>
  <si>
    <t>08CS1040</t>
  </si>
  <si>
    <t xml:space="preserve">KALAPALA VARUN  </t>
  </si>
  <si>
    <t>08CS3009</t>
  </si>
  <si>
    <t xml:space="preserve">T SRI KRISHNA VIHAR  </t>
  </si>
  <si>
    <t xml:space="preserve">VAKATI SUBBA RAO  </t>
  </si>
  <si>
    <t>08CS3001</t>
  </si>
  <si>
    <t>08CS1045</t>
  </si>
  <si>
    <t>08CS3002</t>
  </si>
  <si>
    <t>08CS1046</t>
  </si>
  <si>
    <t xml:space="preserve">RANJITH KUMAR PALTHI  </t>
  </si>
  <si>
    <t>ANURAG BISHNOI</t>
  </si>
  <si>
    <t>KULDEEP SINGH CHAUHAN </t>
  </si>
  <si>
    <t xml:space="preserve">RAHUL CHATTERJEE  </t>
  </si>
  <si>
    <t>08EE1042</t>
  </si>
  <si>
    <t>Tut4</t>
  </si>
  <si>
    <t>Tut3</t>
  </si>
  <si>
    <t>Tut6</t>
  </si>
  <si>
    <t>Tut5</t>
  </si>
  <si>
    <t>08CS3016</t>
  </si>
  <si>
    <t>Tut1</t>
  </si>
  <si>
    <t>08CS3017</t>
  </si>
  <si>
    <t>Tut2</t>
  </si>
  <si>
    <t>08CS3014</t>
  </si>
  <si>
    <t xml:space="preserve">UPPULURU U KRISHNA SARMA  </t>
  </si>
  <si>
    <t>08CS3015</t>
  </si>
  <si>
    <t>ANUJ AGRAWAL </t>
  </si>
  <si>
    <t>08CS3018</t>
  </si>
  <si>
    <t>08CS3019</t>
  </si>
  <si>
    <t xml:space="preserve">VAIBHAV PANDEY  </t>
  </si>
  <si>
    <t>ANAND</t>
  </si>
  <si>
    <t>06CS3003</t>
  </si>
  <si>
    <t>SAKET CHAUDHURY </t>
  </si>
  <si>
    <t xml:space="preserve">MULPURI TULASIRENUKA  </t>
  </si>
  <si>
    <t>08CS3012</t>
  </si>
  <si>
    <t>08CS3013</t>
  </si>
  <si>
    <t>08CS3010</t>
  </si>
  <si>
    <t>08CS3011</t>
  </si>
  <si>
    <t xml:space="preserve">RAVI PRAKASH MALANI  </t>
  </si>
  <si>
    <t xml:space="preserve">ALHAAD GOKHALE  </t>
  </si>
  <si>
    <t xml:space="preserve">RISHAV PODDAR  </t>
  </si>
  <si>
    <t>VISHAL </t>
  </si>
  <si>
    <t xml:space="preserve">BIBHAS DAS  </t>
  </si>
  <si>
    <t xml:space="preserve">SOUMYAKANTI MANDAL  </t>
  </si>
  <si>
    <t xml:space="preserve">NEERATI SRAVAN KUMAR  </t>
  </si>
  <si>
    <t>PULAKANTI ANIL KUMAR REDDY </t>
  </si>
  <si>
    <t xml:space="preserve">B G GOWTHAM  KUMAR  NAIK  </t>
  </si>
  <si>
    <t>RAPOLU RATANKUMAR </t>
  </si>
  <si>
    <t>ANIT KUMAR SAHU</t>
  </si>
  <si>
    <t xml:space="preserve">VISHAL RAJ  </t>
  </si>
  <si>
    <t>Roll No</t>
  </si>
  <si>
    <t>Attendance</t>
  </si>
  <si>
    <t xml:space="preserve">KATISH PARAN  </t>
  </si>
  <si>
    <t>ANURAG KAYAL</t>
  </si>
  <si>
    <t xml:space="preserve">CHANDAN GIRI  </t>
  </si>
  <si>
    <t xml:space="preserve">RADHIKA MITTAL  </t>
  </si>
  <si>
    <t xml:space="preserve">KOUSTUV SAHA  </t>
  </si>
  <si>
    <t>RAJANYA DHAR  </t>
  </si>
  <si>
    <t>NEELA ABHINAV </t>
  </si>
  <si>
    <t>VIKASH AGARWAL </t>
  </si>
  <si>
    <t xml:space="preserve">SUBHRO ROY  </t>
  </si>
  <si>
    <t xml:space="preserve">KISHEN KUMAR PATRO  </t>
  </si>
  <si>
    <t xml:space="preserve">NEERAJ KUMAR JHA  </t>
  </si>
  <si>
    <t xml:space="preserve">LONAVATH VAMSHI KRISHNA  </t>
  </si>
  <si>
    <t>CT1</t>
  </si>
  <si>
    <t>CT2</t>
  </si>
  <si>
    <t xml:space="preserve">KARRI PRAVEEN KUMAR  </t>
  </si>
  <si>
    <t xml:space="preserve">BODDI KISHORE KUMAR  </t>
  </si>
  <si>
    <t xml:space="preserve">UDAYAN DAS  </t>
  </si>
  <si>
    <t>PRUTHVI RAJ ERANTI </t>
  </si>
  <si>
    <t xml:space="preserve">SAURAV PODDAR  </t>
  </si>
  <si>
    <t>BADAL MURMU</t>
  </si>
  <si>
    <t xml:space="preserve">SUBHADIP GHOSHAL  </t>
  </si>
  <si>
    <t xml:space="preserve">MALLYA ARUN MOHANRAY  </t>
  </si>
  <si>
    <t>08EE1009</t>
  </si>
  <si>
    <t xml:space="preserve">HEMENT LAMORIYA  </t>
  </si>
  <si>
    <t>AMIT DUTTA </t>
  </si>
  <si>
    <t>GOPANAPALLI VENKATA PRADEEP</t>
  </si>
  <si>
    <t xml:space="preserve">PARAG SINGHAL  </t>
  </si>
  <si>
    <t>08CS1006</t>
  </si>
  <si>
    <t>08CS1005</t>
  </si>
  <si>
    <t>08CS1008</t>
  </si>
  <si>
    <t>ARIJIT MUKHERJEE </t>
  </si>
  <si>
    <t>08CS1007</t>
  </si>
  <si>
    <t>08CS1002</t>
  </si>
  <si>
    <t>08CS1001</t>
  </si>
  <si>
    <t>08CS1004</t>
  </si>
  <si>
    <t>08CS1003</t>
  </si>
  <si>
    <t>IDAMAKANTI V PRASADREDDY </t>
  </si>
  <si>
    <t>08EE1007</t>
  </si>
  <si>
    <t xml:space="preserve">GANGAVATH RAMESH  </t>
  </si>
  <si>
    <t xml:space="preserve">ADITYA ACHARYA  </t>
  </si>
  <si>
    <t xml:space="preserve">HIMANSHU GOYAL  </t>
  </si>
  <si>
    <t>ARTHITA GHOSH </t>
  </si>
  <si>
    <t xml:space="preserve">PATIMALLA SRINIVASA ADITYA  </t>
  </si>
  <si>
    <t>08CS1009</t>
  </si>
  <si>
    <t>08CS1019</t>
  </si>
  <si>
    <t>Name</t>
  </si>
  <si>
    <t>08CS1018</t>
  </si>
  <si>
    <t>08CS1017</t>
  </si>
  <si>
    <t xml:space="preserve">ANURAG KATIYAR  </t>
  </si>
  <si>
    <t>08CS1016</t>
  </si>
  <si>
    <t>08CS1015</t>
  </si>
  <si>
    <t>08CS1014</t>
  </si>
  <si>
    <t>08CS1013</t>
  </si>
  <si>
    <t>08CS1012</t>
  </si>
  <si>
    <t>08CS1011</t>
  </si>
  <si>
    <t>08CS1010</t>
  </si>
  <si>
    <t xml:space="preserve">KUNAL MINDA  </t>
  </si>
  <si>
    <t>08EC1009</t>
  </si>
  <si>
    <t xml:space="preserve">SHYAM KUMAR MURMU  </t>
  </si>
  <si>
    <t>08MA2006</t>
  </si>
  <si>
    <t>08EC3010</t>
  </si>
  <si>
    <t xml:space="preserve">VARUN SRIVASTAVA   </t>
  </si>
  <si>
    <t xml:space="preserve">HRUDAY GUDEPU  </t>
  </si>
  <si>
    <t>Midsem</t>
  </si>
  <si>
    <t>Total</t>
  </si>
  <si>
    <t>End Sem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</si>
</sst>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C1">
      <selection activeCell="Q1" sqref="Q1:Q16384"/>
    </sheetView>
  </sheetViews>
  <sheetFormatPr defaultColWidth="9.140625" defaultRowHeight="12.75" customHeight="1"/>
  <cols>
    <col min="1" max="1" width="6.140625" style="0" customWidth="1"/>
    <col min="2" max="2" width="18.421875" style="0" customWidth="1"/>
    <col min="3" max="3" width="31.7109375" style="0" customWidth="1"/>
    <col min="4" max="5" width="9.421875" style="0" customWidth="1"/>
    <col min="6" max="6" width="8.7109375" style="0" customWidth="1"/>
    <col min="7" max="7" width="9.140625" style="0" customWidth="1"/>
    <col min="8" max="8" width="11.421875" style="0" customWidth="1"/>
    <col min="9" max="10" width="9.140625" style="0" customWidth="1"/>
    <col min="11" max="11" width="8.7109375" style="0" customWidth="1"/>
    <col min="12" max="12" width="9.140625" style="0" customWidth="1"/>
  </cols>
  <sheetData>
    <row r="1" spans="1:16" ht="12.75" customHeight="1">
      <c r="A1" s="1" t="s">
        <v>41</v>
      </c>
      <c r="B1" s="1" t="s">
        <v>115</v>
      </c>
      <c r="C1" s="1" t="s">
        <v>162</v>
      </c>
      <c r="D1" s="2" t="s">
        <v>85</v>
      </c>
      <c r="E1" s="2" t="s">
        <v>87</v>
      </c>
      <c r="F1" s="3" t="s">
        <v>81</v>
      </c>
      <c r="G1" s="3" t="s">
        <v>129</v>
      </c>
      <c r="H1" s="3" t="s">
        <v>80</v>
      </c>
      <c r="I1" s="4" t="s">
        <v>83</v>
      </c>
      <c r="J1" s="4" t="s">
        <v>130</v>
      </c>
      <c r="K1" s="5" t="s">
        <v>82</v>
      </c>
      <c r="L1" s="6" t="s">
        <v>116</v>
      </c>
      <c r="M1" t="s">
        <v>180</v>
      </c>
      <c r="N1" s="15" t="s">
        <v>181</v>
      </c>
      <c r="O1" s="15" t="s">
        <v>182</v>
      </c>
      <c r="P1" s="15" t="s">
        <v>181</v>
      </c>
    </row>
    <row r="2" spans="1:17" ht="12.75" customHeight="1">
      <c r="A2" s="7">
        <v>29</v>
      </c>
      <c r="B2" s="8" t="s">
        <v>0</v>
      </c>
      <c r="C2" s="8" t="s">
        <v>19</v>
      </c>
      <c r="D2" s="9">
        <v>1</v>
      </c>
      <c r="E2" s="9">
        <v>1</v>
      </c>
      <c r="F2" s="10">
        <v>1</v>
      </c>
      <c r="G2" s="10">
        <v>13</v>
      </c>
      <c r="H2" s="10">
        <v>1</v>
      </c>
      <c r="I2" s="11">
        <v>1</v>
      </c>
      <c r="J2" s="11">
        <v>19</v>
      </c>
      <c r="K2" s="12">
        <v>1</v>
      </c>
      <c r="L2" s="6">
        <v>5</v>
      </c>
      <c r="M2">
        <v>36.5</v>
      </c>
      <c r="N2">
        <f>D2+E2+F2+G2*5/18+H2+I2+J2/4+K2+L2+M2*30/42</f>
        <v>45.432539682539684</v>
      </c>
      <c r="O2">
        <v>43</v>
      </c>
      <c r="P2">
        <f>N2+O2</f>
        <v>88.43253968253968</v>
      </c>
      <c r="Q2">
        <f>P2*93/$P$86</f>
        <v>93</v>
      </c>
    </row>
    <row r="3" spans="1:17" ht="12.75" customHeight="1">
      <c r="A3" s="7">
        <v>43</v>
      </c>
      <c r="B3" s="8" t="s">
        <v>56</v>
      </c>
      <c r="C3" s="8" t="s">
        <v>45</v>
      </c>
      <c r="D3" s="9">
        <v>1</v>
      </c>
      <c r="E3" s="9">
        <v>1</v>
      </c>
      <c r="F3" s="10">
        <v>1</v>
      </c>
      <c r="G3" s="10">
        <v>13</v>
      </c>
      <c r="H3" s="10">
        <v>1</v>
      </c>
      <c r="I3" s="11">
        <v>1</v>
      </c>
      <c r="J3" s="11">
        <v>17</v>
      </c>
      <c r="K3" s="12"/>
      <c r="L3" s="6">
        <v>5</v>
      </c>
      <c r="M3">
        <v>38</v>
      </c>
      <c r="N3">
        <f>D3+E3+F3+G3*5/18+H3+I3+J3/4+K3+L3+M3*30/42</f>
        <v>45.00396825396825</v>
      </c>
      <c r="O3">
        <v>42.5</v>
      </c>
      <c r="P3">
        <f>N3+O3</f>
        <v>87.50396825396825</v>
      </c>
      <c r="Q3">
        <f>P3*93/$P$86</f>
        <v>92.0234687009199</v>
      </c>
    </row>
    <row r="4" spans="1:17" ht="12.75" customHeight="1">
      <c r="A4" s="7">
        <v>2</v>
      </c>
      <c r="B4" s="8" t="s">
        <v>149</v>
      </c>
      <c r="C4" s="8" t="s">
        <v>13</v>
      </c>
      <c r="D4" s="9">
        <v>1</v>
      </c>
      <c r="E4" s="9">
        <v>1</v>
      </c>
      <c r="F4" s="10">
        <v>1</v>
      </c>
      <c r="G4" s="10">
        <v>14</v>
      </c>
      <c r="H4" s="10">
        <v>1</v>
      </c>
      <c r="I4" s="11">
        <v>1</v>
      </c>
      <c r="J4" s="11">
        <v>15</v>
      </c>
      <c r="K4" s="12">
        <v>1</v>
      </c>
      <c r="L4" s="6">
        <v>5</v>
      </c>
      <c r="M4">
        <v>34</v>
      </c>
      <c r="N4">
        <f>D4+E4+F4+G4*5/18+H4+I4+J4/4+K4+L4+M4*30/42</f>
        <v>42.92460317460318</v>
      </c>
      <c r="O4">
        <v>44.5</v>
      </c>
      <c r="P4">
        <f>N4+O4</f>
        <v>87.42460317460318</v>
      </c>
      <c r="Q4">
        <f>P4*93/$P$86</f>
        <v>91.9400044873233</v>
      </c>
    </row>
    <row r="5" spans="1:17" ht="12.75" customHeight="1">
      <c r="A5" s="7">
        <v>4</v>
      </c>
      <c r="B5" s="8" t="s">
        <v>151</v>
      </c>
      <c r="C5" s="8" t="s">
        <v>138</v>
      </c>
      <c r="D5" s="9">
        <v>1</v>
      </c>
      <c r="E5" s="9">
        <v>1</v>
      </c>
      <c r="F5" s="10">
        <v>1</v>
      </c>
      <c r="G5" s="10">
        <v>6</v>
      </c>
      <c r="H5" s="10">
        <v>1</v>
      </c>
      <c r="I5" s="11">
        <v>1</v>
      </c>
      <c r="J5" s="11">
        <v>15</v>
      </c>
      <c r="K5" s="12">
        <v>1</v>
      </c>
      <c r="L5" s="6">
        <v>5</v>
      </c>
      <c r="M5">
        <v>37.5</v>
      </c>
      <c r="N5">
        <f>D5+E5+F5+G5*5/18+H5+I5+J5/4+K5+L5+M5*30/42</f>
        <v>43.20238095238095</v>
      </c>
      <c r="O5">
        <v>44</v>
      </c>
      <c r="P5">
        <f>N5+O5</f>
        <v>87.20238095238095</v>
      </c>
      <c r="Q5">
        <f>P5*93/$P$86</f>
        <v>91.70630468925286</v>
      </c>
    </row>
    <row r="6" spans="1:17" ht="12.75" customHeight="1">
      <c r="A6" s="7">
        <v>25</v>
      </c>
      <c r="B6" s="8" t="s">
        <v>9</v>
      </c>
      <c r="C6" s="8" t="s">
        <v>54</v>
      </c>
      <c r="D6" s="9">
        <v>1</v>
      </c>
      <c r="E6" s="9">
        <v>1</v>
      </c>
      <c r="F6" s="10">
        <v>1</v>
      </c>
      <c r="G6" s="10">
        <v>15</v>
      </c>
      <c r="H6" s="10">
        <v>1</v>
      </c>
      <c r="I6" s="11">
        <v>1</v>
      </c>
      <c r="J6" s="11">
        <v>17</v>
      </c>
      <c r="K6" s="12"/>
      <c r="L6" s="6">
        <v>5</v>
      </c>
      <c r="M6">
        <v>39</v>
      </c>
      <c r="N6">
        <f>D6+E6+F6+G6*5/18+H6+I6+J6/4+K6+L6+M6*30/42</f>
        <v>46.273809523809526</v>
      </c>
      <c r="O6">
        <v>40</v>
      </c>
      <c r="P6">
        <f>N6+O6</f>
        <v>86.27380952380952</v>
      </c>
      <c r="Q6">
        <f>P6*93/$P$86</f>
        <v>90.72977339017275</v>
      </c>
    </row>
    <row r="7" spans="1:17" ht="12.75" customHeight="1">
      <c r="A7" s="7">
        <v>4</v>
      </c>
      <c r="B7" s="8" t="s">
        <v>57</v>
      </c>
      <c r="C7" s="8" t="s">
        <v>106</v>
      </c>
      <c r="D7" s="9">
        <v>1</v>
      </c>
      <c r="E7" s="9">
        <v>1</v>
      </c>
      <c r="F7" s="10">
        <v>1</v>
      </c>
      <c r="G7" s="10">
        <v>14</v>
      </c>
      <c r="H7" s="10">
        <v>1</v>
      </c>
      <c r="I7" s="11">
        <v>1</v>
      </c>
      <c r="J7" s="11">
        <v>15</v>
      </c>
      <c r="K7" s="12">
        <v>1</v>
      </c>
      <c r="L7" s="6">
        <v>5</v>
      </c>
      <c r="M7">
        <v>34</v>
      </c>
      <c r="N7">
        <f>D7+E7+F7+G7*5/18+H7+I7+J7/4+K7+L7+M7*30/42</f>
        <v>42.92460317460318</v>
      </c>
      <c r="O7">
        <v>43</v>
      </c>
      <c r="P7">
        <f>N7+O7</f>
        <v>85.92460317460318</v>
      </c>
      <c r="Q7">
        <f>P7*93/$P$86</f>
        <v>90.36253085034777</v>
      </c>
    </row>
    <row r="8" spans="1:17" ht="12.75" customHeight="1">
      <c r="A8" s="7">
        <v>35</v>
      </c>
      <c r="B8" s="8" t="s">
        <v>33</v>
      </c>
      <c r="C8" s="8" t="s">
        <v>125</v>
      </c>
      <c r="D8" s="9">
        <v>1</v>
      </c>
      <c r="E8" s="9">
        <v>1</v>
      </c>
      <c r="F8" s="10">
        <v>1</v>
      </c>
      <c r="G8" s="10">
        <v>13</v>
      </c>
      <c r="H8" s="10">
        <v>1</v>
      </c>
      <c r="I8" s="11">
        <v>1</v>
      </c>
      <c r="J8" s="11">
        <v>18</v>
      </c>
      <c r="K8" s="12">
        <v>1</v>
      </c>
      <c r="L8" s="6">
        <v>5</v>
      </c>
      <c r="M8">
        <v>37</v>
      </c>
      <c r="N8">
        <f>D8+E8+F8+G8*5/18+H8+I8+J8/4+K8+L8+M8*30/42</f>
        <v>45.53968253968254</v>
      </c>
      <c r="O8">
        <v>39.5</v>
      </c>
      <c r="P8">
        <f>N8+O8</f>
        <v>85.03968253968253</v>
      </c>
      <c r="Q8">
        <f>P8*93/$P$86</f>
        <v>89.43190486874578</v>
      </c>
    </row>
    <row r="9" spans="1:17" ht="12.75" customHeight="1">
      <c r="A9" s="7">
        <v>23</v>
      </c>
      <c r="B9" s="8" t="s">
        <v>14</v>
      </c>
      <c r="C9" s="8" t="s">
        <v>120</v>
      </c>
      <c r="D9" s="9">
        <v>1</v>
      </c>
      <c r="E9" s="9">
        <v>1</v>
      </c>
      <c r="F9" s="10">
        <v>1</v>
      </c>
      <c r="G9" s="10">
        <v>12</v>
      </c>
      <c r="H9" s="10">
        <v>1</v>
      </c>
      <c r="I9" s="11">
        <v>1</v>
      </c>
      <c r="J9" s="11">
        <v>20</v>
      </c>
      <c r="K9" s="12"/>
      <c r="L9" s="6">
        <v>5</v>
      </c>
      <c r="M9">
        <v>32</v>
      </c>
      <c r="N9">
        <f>D9+E9+F9+G9*5/18+H9+I9+J9/4+K9+L9+M9*30/42</f>
        <v>41.19047619047619</v>
      </c>
      <c r="O9">
        <v>43</v>
      </c>
      <c r="P9">
        <f>N9+O9</f>
        <v>84.19047619047619</v>
      </c>
      <c r="Q9">
        <f>P9*93/$P$86</f>
        <v>88.53883778326228</v>
      </c>
    </row>
    <row r="10" spans="1:17" ht="12.75" customHeight="1">
      <c r="A10" s="7">
        <v>5</v>
      </c>
      <c r="B10" s="8" t="s">
        <v>177</v>
      </c>
      <c r="C10" s="8" t="s">
        <v>113</v>
      </c>
      <c r="D10" s="9">
        <v>1</v>
      </c>
      <c r="E10" s="9"/>
      <c r="F10" s="10">
        <v>1</v>
      </c>
      <c r="G10" s="10">
        <v>9</v>
      </c>
      <c r="H10" s="10">
        <v>1</v>
      </c>
      <c r="I10" s="11">
        <v>1</v>
      </c>
      <c r="J10" s="11">
        <v>16</v>
      </c>
      <c r="K10" s="12"/>
      <c r="L10" s="6">
        <v>4</v>
      </c>
      <c r="M10">
        <v>40.5</v>
      </c>
      <c r="N10">
        <f>D10+E10+F10+G10*5/18+H10+I10+J10/4+K10+L10+M10*30/42</f>
        <v>43.42857142857143</v>
      </c>
      <c r="O10">
        <v>40.5</v>
      </c>
      <c r="P10">
        <f>N10+O10</f>
        <v>83.92857142857143</v>
      </c>
      <c r="Q10">
        <f>P10*93/$P$86</f>
        <v>88.26340587839354</v>
      </c>
    </row>
    <row r="11" spans="1:17" ht="12.75" customHeight="1">
      <c r="A11" s="7">
        <v>2</v>
      </c>
      <c r="B11" s="8" t="s">
        <v>139</v>
      </c>
      <c r="C11" s="8" t="s">
        <v>156</v>
      </c>
      <c r="D11" s="9">
        <v>1</v>
      </c>
      <c r="E11" s="9">
        <v>1</v>
      </c>
      <c r="F11" s="10">
        <v>1</v>
      </c>
      <c r="G11" s="10">
        <v>17</v>
      </c>
      <c r="H11" s="10">
        <v>1</v>
      </c>
      <c r="I11" s="11">
        <v>1</v>
      </c>
      <c r="J11" s="11">
        <v>18.5</v>
      </c>
      <c r="K11" s="12">
        <v>1</v>
      </c>
      <c r="L11" s="6">
        <v>5</v>
      </c>
      <c r="M11">
        <v>28</v>
      </c>
      <c r="N11">
        <f>D11+E11+F11+G11*5/18+H11+I11+J11/4+K11+L11+M11*30/42</f>
        <v>40.34722222222222</v>
      </c>
      <c r="O11">
        <v>43.5</v>
      </c>
      <c r="P11">
        <f>N11+O11</f>
        <v>83.84722222222223</v>
      </c>
      <c r="Q11">
        <f>P11*93/$P$86</f>
        <v>88.17785505945703</v>
      </c>
    </row>
    <row r="12" spans="1:17" ht="12.75" customHeight="1">
      <c r="A12" s="7">
        <v>44</v>
      </c>
      <c r="B12" s="8" t="s">
        <v>58</v>
      </c>
      <c r="C12" s="8" t="s">
        <v>105</v>
      </c>
      <c r="D12" s="9">
        <v>1</v>
      </c>
      <c r="E12" s="9">
        <v>1</v>
      </c>
      <c r="F12" s="10">
        <v>1</v>
      </c>
      <c r="G12" s="10">
        <v>15</v>
      </c>
      <c r="H12" s="10">
        <v>1</v>
      </c>
      <c r="I12" s="11">
        <v>1</v>
      </c>
      <c r="J12" s="11">
        <v>20</v>
      </c>
      <c r="K12" s="12"/>
      <c r="L12" s="6">
        <v>5</v>
      </c>
      <c r="M12">
        <v>30.5</v>
      </c>
      <c r="N12">
        <f>D12+E12+F12+G12*5/18+H12+I12+J12/4+K12+L12+M12*30/42</f>
        <v>40.95238095238095</v>
      </c>
      <c r="O12">
        <v>42</v>
      </c>
      <c r="P12">
        <f>N12+O12</f>
        <v>82.95238095238095</v>
      </c>
      <c r="Q12">
        <f>P12*93/$P$86</f>
        <v>87.23679605115548</v>
      </c>
    </row>
    <row r="13" spans="1:17" ht="12.75" customHeight="1">
      <c r="A13" s="7">
        <v>45</v>
      </c>
      <c r="B13" s="8" t="s">
        <v>72</v>
      </c>
      <c r="C13" s="8" t="s">
        <v>141</v>
      </c>
      <c r="D13" s="9">
        <v>1</v>
      </c>
      <c r="E13" s="9">
        <v>1</v>
      </c>
      <c r="F13" s="10">
        <v>1</v>
      </c>
      <c r="G13" s="10">
        <v>12</v>
      </c>
      <c r="H13" s="10">
        <v>1</v>
      </c>
      <c r="I13" s="11">
        <v>1</v>
      </c>
      <c r="J13" s="11">
        <v>20</v>
      </c>
      <c r="K13" s="12"/>
      <c r="L13" s="6">
        <v>5</v>
      </c>
      <c r="M13">
        <v>35</v>
      </c>
      <c r="N13">
        <f>D13+E13+F13+G13*5/18+H13+I13+J13/4+K13+L13+M13*30/42</f>
        <v>43.333333333333336</v>
      </c>
      <c r="O13">
        <v>38</v>
      </c>
      <c r="P13">
        <f>N13+O13</f>
        <v>81.33333333333334</v>
      </c>
      <c r="Q13">
        <f>P13*93/$P$86</f>
        <v>85.53412609378506</v>
      </c>
    </row>
    <row r="14" spans="1:17" ht="12.75" customHeight="1">
      <c r="A14" s="7">
        <v>6</v>
      </c>
      <c r="B14" s="8" t="s">
        <v>144</v>
      </c>
      <c r="C14" s="8" t="s">
        <v>78</v>
      </c>
      <c r="D14" s="9">
        <v>1</v>
      </c>
      <c r="E14" s="9">
        <v>1</v>
      </c>
      <c r="F14" s="10">
        <v>1</v>
      </c>
      <c r="G14" s="10">
        <v>11</v>
      </c>
      <c r="H14" s="10"/>
      <c r="I14" s="11"/>
      <c r="J14" s="11">
        <v>20</v>
      </c>
      <c r="K14" s="12">
        <v>1</v>
      </c>
      <c r="L14" s="6">
        <v>4</v>
      </c>
      <c r="M14">
        <v>37</v>
      </c>
      <c r="N14">
        <f>D14+E14+F14+G14*5/18+H14+I14+J14/4+K14+L14+M14*30/42</f>
        <v>42.48412698412699</v>
      </c>
      <c r="O14">
        <v>38</v>
      </c>
      <c r="P14">
        <f>N14+O14</f>
        <v>80.48412698412699</v>
      </c>
      <c r="Q14">
        <f>P14*93/$P$86</f>
        <v>84.64105900830155</v>
      </c>
    </row>
    <row r="15" spans="1:17" ht="12.75" customHeight="1">
      <c r="A15" s="7">
        <v>15</v>
      </c>
      <c r="B15" s="8" t="s">
        <v>167</v>
      </c>
      <c r="C15" s="8" t="s">
        <v>46</v>
      </c>
      <c r="D15" s="9">
        <v>1</v>
      </c>
      <c r="E15" s="9">
        <v>1</v>
      </c>
      <c r="F15" s="10">
        <v>1</v>
      </c>
      <c r="G15" s="10">
        <v>13</v>
      </c>
      <c r="H15" s="10">
        <v>1</v>
      </c>
      <c r="I15" s="11">
        <v>1</v>
      </c>
      <c r="J15" s="11">
        <v>14.5</v>
      </c>
      <c r="K15" s="12">
        <v>1</v>
      </c>
      <c r="L15" s="6">
        <v>5</v>
      </c>
      <c r="M15">
        <v>34</v>
      </c>
      <c r="N15">
        <f>D15+E15+F15+G15*5/18+H15+I15+J15/4+K15+L15+M15*30/42</f>
        <v>42.52182539682539</v>
      </c>
      <c r="O15">
        <v>37.5</v>
      </c>
      <c r="P15">
        <f>N15+O15</f>
        <v>80.02182539682539</v>
      </c>
      <c r="Q15">
        <f>P15*93/$P$86</f>
        <v>84.15487996410141</v>
      </c>
    </row>
    <row r="16" spans="1:17" ht="12.75" customHeight="1">
      <c r="A16" s="7">
        <v>1</v>
      </c>
      <c r="B16" s="8" t="s">
        <v>150</v>
      </c>
      <c r="C16" s="8" t="s">
        <v>178</v>
      </c>
      <c r="D16" s="9">
        <v>1</v>
      </c>
      <c r="E16" s="9">
        <v>1</v>
      </c>
      <c r="F16" s="10">
        <v>1</v>
      </c>
      <c r="G16" s="10">
        <v>13</v>
      </c>
      <c r="H16" s="10">
        <v>1</v>
      </c>
      <c r="I16" s="11">
        <v>1</v>
      </c>
      <c r="J16" s="11">
        <v>12</v>
      </c>
      <c r="K16" s="12"/>
      <c r="L16" s="6">
        <v>5</v>
      </c>
      <c r="M16">
        <v>36</v>
      </c>
      <c r="N16">
        <f>D16+E16+F16+G16*5/18+H16+I16+J16/4+K16+L16+M16*30/42</f>
        <v>42.32539682539682</v>
      </c>
      <c r="O16">
        <v>37.5</v>
      </c>
      <c r="P16">
        <f>N16+O16</f>
        <v>79.82539682539682</v>
      </c>
      <c r="Q16">
        <f>P16*93/$P$86</f>
        <v>83.94830603544985</v>
      </c>
    </row>
    <row r="17" spans="1:17" ht="12.75" customHeight="1">
      <c r="A17" s="7">
        <v>13</v>
      </c>
      <c r="B17" s="8" t="s">
        <v>100</v>
      </c>
      <c r="C17" s="8" t="s">
        <v>48</v>
      </c>
      <c r="D17" s="9">
        <v>1</v>
      </c>
      <c r="E17" s="9">
        <v>1</v>
      </c>
      <c r="F17" s="10">
        <v>1</v>
      </c>
      <c r="G17" s="10">
        <v>9</v>
      </c>
      <c r="H17" s="10">
        <v>1</v>
      </c>
      <c r="I17" s="11">
        <v>1</v>
      </c>
      <c r="J17" s="11">
        <v>17</v>
      </c>
      <c r="K17" s="12">
        <v>1</v>
      </c>
      <c r="L17" s="6">
        <v>5</v>
      </c>
      <c r="M17">
        <v>34</v>
      </c>
      <c r="N17">
        <f>D17+E17+F17+G17*5/18+H17+I17+J17/4+K17+L17+M17*30/42</f>
        <v>42.035714285714285</v>
      </c>
      <c r="O17">
        <v>37.5</v>
      </c>
      <c r="P17">
        <f>N17+O17</f>
        <v>79.53571428571428</v>
      </c>
      <c r="Q17">
        <f>P17*93/$P$86</f>
        <v>83.64366165582229</v>
      </c>
    </row>
    <row r="18" spans="1:17" ht="12.75" customHeight="1">
      <c r="A18" s="7">
        <v>14</v>
      </c>
      <c r="B18" s="8" t="s">
        <v>168</v>
      </c>
      <c r="C18" s="8" t="s">
        <v>119</v>
      </c>
      <c r="D18" s="9">
        <v>1</v>
      </c>
      <c r="E18" s="9">
        <v>1</v>
      </c>
      <c r="F18" s="10">
        <v>1</v>
      </c>
      <c r="G18" s="10">
        <v>16</v>
      </c>
      <c r="H18" s="10">
        <v>1</v>
      </c>
      <c r="I18" s="11">
        <v>1</v>
      </c>
      <c r="J18" s="11">
        <v>15</v>
      </c>
      <c r="K18" s="12">
        <v>1</v>
      </c>
      <c r="L18" s="6">
        <v>5</v>
      </c>
      <c r="M18">
        <v>34</v>
      </c>
      <c r="N18">
        <f>D18+E18+F18+G18*5/18+H18+I18+J18/4+K18+L18+M18*30/42</f>
        <v>43.48015873015873</v>
      </c>
      <c r="O18">
        <v>36</v>
      </c>
      <c r="P18">
        <f>N18+O18</f>
        <v>79.48015873015873</v>
      </c>
      <c r="Q18">
        <f>P18*93/$P$86</f>
        <v>83.5852367063047</v>
      </c>
    </row>
    <row r="19" spans="1:17" ht="12.75" customHeight="1">
      <c r="A19" s="7">
        <v>29</v>
      </c>
      <c r="B19" s="8" t="s">
        <v>17</v>
      </c>
      <c r="C19" s="8" t="s">
        <v>114</v>
      </c>
      <c r="D19" s="9">
        <v>1</v>
      </c>
      <c r="E19" s="9">
        <v>1</v>
      </c>
      <c r="F19" s="10">
        <v>1</v>
      </c>
      <c r="G19" s="10">
        <v>11</v>
      </c>
      <c r="H19" s="10">
        <v>1</v>
      </c>
      <c r="I19" s="11">
        <v>1</v>
      </c>
      <c r="J19" s="11">
        <v>19</v>
      </c>
      <c r="K19" s="12">
        <v>1</v>
      </c>
      <c r="L19" s="6">
        <v>4</v>
      </c>
      <c r="M19">
        <v>35</v>
      </c>
      <c r="N19">
        <f>D19+E19+F19+G19*5/18+H19+I19+J19/4+K19+L19+M19*30/42</f>
        <v>42.80555555555556</v>
      </c>
      <c r="O19">
        <v>36.5</v>
      </c>
      <c r="P19">
        <f>N19+O19</f>
        <v>79.30555555555556</v>
      </c>
      <c r="Q19">
        <f>P19*93/$P$86</f>
        <v>83.40161543639219</v>
      </c>
    </row>
    <row r="20" spans="1:17" ht="12.75" customHeight="1">
      <c r="A20" s="7">
        <v>5</v>
      </c>
      <c r="B20" s="8" t="s">
        <v>60</v>
      </c>
      <c r="C20" s="8" t="s">
        <v>126</v>
      </c>
      <c r="D20" s="9">
        <v>1</v>
      </c>
      <c r="E20" s="9">
        <v>1</v>
      </c>
      <c r="F20" s="10">
        <v>1</v>
      </c>
      <c r="G20" s="10">
        <v>8</v>
      </c>
      <c r="H20" s="10">
        <v>1</v>
      </c>
      <c r="I20" s="11">
        <v>1</v>
      </c>
      <c r="J20" s="11">
        <v>18</v>
      </c>
      <c r="K20" s="12">
        <v>1</v>
      </c>
      <c r="L20" s="6">
        <v>5</v>
      </c>
      <c r="M20">
        <v>35.5</v>
      </c>
      <c r="N20">
        <f>D20+E20+F20+G20*5/18+H20+I20+J20/4+K20+L20+M20*30/42</f>
        <v>43.079365079365076</v>
      </c>
      <c r="O20">
        <v>36</v>
      </c>
      <c r="P20">
        <f>N20+O20</f>
        <v>79.07936507936508</v>
      </c>
      <c r="Q20">
        <f>P20*93/$P$86</f>
        <v>83.1637424276419</v>
      </c>
    </row>
    <row r="21" spans="1:17" ht="12.75" customHeight="1">
      <c r="A21" s="7">
        <v>31</v>
      </c>
      <c r="B21" s="8" t="s">
        <v>40</v>
      </c>
      <c r="C21" s="8" t="s">
        <v>158</v>
      </c>
      <c r="D21" s="9">
        <v>1</v>
      </c>
      <c r="E21" s="9">
        <v>1</v>
      </c>
      <c r="F21" s="10">
        <v>1</v>
      </c>
      <c r="G21" s="10">
        <v>10</v>
      </c>
      <c r="H21" s="10">
        <v>1</v>
      </c>
      <c r="I21" s="11">
        <v>1</v>
      </c>
      <c r="J21" s="11">
        <v>17</v>
      </c>
      <c r="K21" s="12">
        <v>1</v>
      </c>
      <c r="L21" s="6">
        <v>5</v>
      </c>
      <c r="M21">
        <v>33</v>
      </c>
      <c r="N21">
        <f>D21+E21+F21+G21*5/18+H21+I21+J21/4+K21+L21+M21*30/42</f>
        <v>41.599206349206355</v>
      </c>
      <c r="O21">
        <v>36.5</v>
      </c>
      <c r="P21">
        <f>N21+O21</f>
        <v>78.09920634920636</v>
      </c>
      <c r="Q21">
        <f>P21*93/$P$86</f>
        <v>82.13295938972404</v>
      </c>
    </row>
    <row r="22" spans="1:17" ht="12.75" customHeight="1">
      <c r="A22" s="7">
        <v>5</v>
      </c>
      <c r="B22" s="8" t="s">
        <v>145</v>
      </c>
      <c r="C22" s="8" t="s">
        <v>70</v>
      </c>
      <c r="D22" s="9">
        <v>1</v>
      </c>
      <c r="E22" s="9">
        <v>1</v>
      </c>
      <c r="F22" s="10">
        <v>1</v>
      </c>
      <c r="G22" s="10">
        <v>13</v>
      </c>
      <c r="H22" s="10">
        <v>1</v>
      </c>
      <c r="I22" s="11"/>
      <c r="J22" s="11">
        <v>15</v>
      </c>
      <c r="K22" s="12">
        <v>1</v>
      </c>
      <c r="L22" s="6">
        <v>3</v>
      </c>
      <c r="M22">
        <v>35</v>
      </c>
      <c r="N22">
        <f>D22+E22+F22+G22*5/18+H22+I22+J22/4+K22+L22+M22*30/42</f>
        <v>40.361111111111114</v>
      </c>
      <c r="O22">
        <v>37.5</v>
      </c>
      <c r="P22">
        <f>N22+O22</f>
        <v>77.86111111111111</v>
      </c>
      <c r="Q22">
        <f>P22*93/$P$86</f>
        <v>81.88256674893427</v>
      </c>
    </row>
    <row r="23" spans="1:17" ht="12.75" customHeight="1">
      <c r="A23" s="7">
        <v>24</v>
      </c>
      <c r="B23" s="8" t="s">
        <v>15</v>
      </c>
      <c r="C23" s="8" t="s">
        <v>122</v>
      </c>
      <c r="D23" s="9">
        <v>1</v>
      </c>
      <c r="E23" s="9">
        <v>1</v>
      </c>
      <c r="F23" s="10">
        <v>1</v>
      </c>
      <c r="G23" s="10">
        <v>6</v>
      </c>
      <c r="H23" s="10">
        <v>1</v>
      </c>
      <c r="I23" s="11">
        <v>1</v>
      </c>
      <c r="J23" s="11">
        <v>12</v>
      </c>
      <c r="K23" s="12"/>
      <c r="L23" s="6">
        <v>5</v>
      </c>
      <c r="M23">
        <v>31.5</v>
      </c>
      <c r="N23">
        <f>D23+E23+F23+G23*5/18+H23+I23+J23/4+K23+L23+M23*30/42</f>
        <v>37.16666666666667</v>
      </c>
      <c r="O23">
        <v>38.5</v>
      </c>
      <c r="P23">
        <f>N23+O23</f>
        <v>75.66666666666667</v>
      </c>
      <c r="Q23">
        <f>P23*93/$P$86</f>
        <v>79.57478124298855</v>
      </c>
    </row>
    <row r="24" spans="1:17" ht="12.75" customHeight="1">
      <c r="A24" s="7">
        <v>46</v>
      </c>
      <c r="B24" s="8" t="s">
        <v>74</v>
      </c>
      <c r="C24" s="8" t="s">
        <v>97</v>
      </c>
      <c r="D24" s="9">
        <v>1</v>
      </c>
      <c r="E24" s="9">
        <v>1</v>
      </c>
      <c r="F24" s="10">
        <v>1</v>
      </c>
      <c r="G24" s="10">
        <v>6</v>
      </c>
      <c r="H24" s="10">
        <v>1</v>
      </c>
      <c r="I24" s="11">
        <v>1</v>
      </c>
      <c r="J24" s="11">
        <v>19</v>
      </c>
      <c r="K24" s="12">
        <v>1</v>
      </c>
      <c r="L24" s="6">
        <v>4</v>
      </c>
      <c r="M24">
        <v>33.5</v>
      </c>
      <c r="N24">
        <f>D24+E24+F24+G24*5/18+H24+I24+J24/4+K24+L24+M24*30/42</f>
        <v>40.345238095238095</v>
      </c>
      <c r="O24">
        <v>35</v>
      </c>
      <c r="P24">
        <f>N24+O24</f>
        <v>75.3452380952381</v>
      </c>
      <c r="Q24">
        <f>P24*93/$P$86</f>
        <v>79.23675117792237</v>
      </c>
    </row>
    <row r="25" spans="1:17" ht="12.75" customHeight="1">
      <c r="A25" s="7">
        <v>27</v>
      </c>
      <c r="B25" s="8" t="s">
        <v>18</v>
      </c>
      <c r="C25" s="8" t="s">
        <v>47</v>
      </c>
      <c r="D25" s="9">
        <v>1</v>
      </c>
      <c r="E25" s="9">
        <v>1</v>
      </c>
      <c r="F25" s="10">
        <v>1</v>
      </c>
      <c r="G25" s="10">
        <v>7</v>
      </c>
      <c r="H25" s="10">
        <v>1</v>
      </c>
      <c r="I25" s="11">
        <v>1</v>
      </c>
      <c r="J25" s="11">
        <v>20</v>
      </c>
      <c r="K25" s="12">
        <v>1</v>
      </c>
      <c r="L25" s="6">
        <v>5</v>
      </c>
      <c r="M25">
        <v>30</v>
      </c>
      <c r="N25">
        <f>D25+E25+F25+G25*5/18+H25+I25+J25/4+K25+L25+M25*30/42</f>
        <v>39.37301587301587</v>
      </c>
      <c r="O25">
        <v>35.5</v>
      </c>
      <c r="P25">
        <f>N25+O25</f>
        <v>74.87301587301587</v>
      </c>
      <c r="Q25">
        <f>P25*93/$P$86</f>
        <v>78.74013910702266</v>
      </c>
    </row>
    <row r="26" spans="1:17" ht="12.75" customHeight="1">
      <c r="A26" s="7">
        <v>4</v>
      </c>
      <c r="B26" s="8" t="s">
        <v>174</v>
      </c>
      <c r="C26" s="8" t="s">
        <v>23</v>
      </c>
      <c r="D26" s="9">
        <v>1</v>
      </c>
      <c r="E26" s="9">
        <v>1</v>
      </c>
      <c r="F26" s="10">
        <v>1</v>
      </c>
      <c r="G26" s="10">
        <v>8</v>
      </c>
      <c r="H26" s="10">
        <v>1</v>
      </c>
      <c r="I26" s="11">
        <v>1</v>
      </c>
      <c r="J26" s="11">
        <v>14</v>
      </c>
      <c r="K26" s="12">
        <v>1</v>
      </c>
      <c r="L26" s="6">
        <v>5</v>
      </c>
      <c r="M26">
        <v>27</v>
      </c>
      <c r="N26">
        <f>D26+E26+F26+G26*5/18+H26+I26+J26/4+K26+L26+M26*30/42</f>
        <v>36.007936507936506</v>
      </c>
      <c r="O26">
        <v>38</v>
      </c>
      <c r="P26">
        <f>N26+O26</f>
        <v>74.0079365079365</v>
      </c>
      <c r="Q26">
        <f>P26*93/$P$86</f>
        <v>77.83037917881984</v>
      </c>
    </row>
    <row r="27" spans="1:17" ht="12.75" customHeight="1">
      <c r="A27" s="7">
        <v>9</v>
      </c>
      <c r="B27" s="8" t="s">
        <v>68</v>
      </c>
      <c r="C27" s="8" t="s">
        <v>147</v>
      </c>
      <c r="D27" s="9">
        <v>1</v>
      </c>
      <c r="E27" s="9">
        <v>1</v>
      </c>
      <c r="F27" s="10">
        <v>1</v>
      </c>
      <c r="G27" s="10">
        <v>13</v>
      </c>
      <c r="H27" s="10">
        <v>1</v>
      </c>
      <c r="I27" s="11">
        <v>1</v>
      </c>
      <c r="J27" s="11">
        <v>13</v>
      </c>
      <c r="K27" s="12">
        <v>1</v>
      </c>
      <c r="L27" s="6">
        <v>5</v>
      </c>
      <c r="M27">
        <v>31</v>
      </c>
      <c r="N27">
        <f>D27+E27+F27+G27*5/18+H27+I27+J27/4+K27+L27+M27*30/42</f>
        <v>40.00396825396825</v>
      </c>
      <c r="O27">
        <v>34</v>
      </c>
      <c r="P27">
        <f>N27+O27</f>
        <v>74.00396825396825</v>
      </c>
      <c r="Q27">
        <f>P27*93/$P$86</f>
        <v>77.82620596814</v>
      </c>
    </row>
    <row r="28" spans="1:17" ht="12.75" customHeight="1">
      <c r="A28" s="7">
        <v>10</v>
      </c>
      <c r="B28" s="8" t="s">
        <v>101</v>
      </c>
      <c r="C28" s="8" t="s">
        <v>50</v>
      </c>
      <c r="D28" s="9">
        <v>1</v>
      </c>
      <c r="E28" s="9">
        <v>1</v>
      </c>
      <c r="F28" s="10">
        <v>1</v>
      </c>
      <c r="G28" s="10">
        <v>12</v>
      </c>
      <c r="H28" s="10">
        <v>1</v>
      </c>
      <c r="I28" s="11">
        <v>1</v>
      </c>
      <c r="J28" s="11">
        <v>15</v>
      </c>
      <c r="K28" s="12">
        <v>1</v>
      </c>
      <c r="L28" s="6">
        <v>4</v>
      </c>
      <c r="M28">
        <v>34.5</v>
      </c>
      <c r="N28">
        <f>D28+E28+F28+G28*5/18+H28+I28+J28/4+K28+L28+M28*30/42</f>
        <v>41.72619047619048</v>
      </c>
      <c r="O28">
        <v>32</v>
      </c>
      <c r="P28">
        <f>N28+O28</f>
        <v>73.72619047619048</v>
      </c>
      <c r="Q28">
        <f>P28*93/$P$86</f>
        <v>77.53408122055194</v>
      </c>
    </row>
    <row r="29" spans="1:17" ht="12.75" customHeight="1">
      <c r="A29" s="7">
        <v>3</v>
      </c>
      <c r="B29" s="8" t="s">
        <v>152</v>
      </c>
      <c r="C29" s="8" t="s">
        <v>137</v>
      </c>
      <c r="D29" s="9"/>
      <c r="E29" s="9">
        <v>1</v>
      </c>
      <c r="F29" s="10">
        <v>1</v>
      </c>
      <c r="G29" s="10">
        <v>4</v>
      </c>
      <c r="H29" s="10">
        <v>1</v>
      </c>
      <c r="I29" s="11">
        <v>1</v>
      </c>
      <c r="J29" s="11">
        <v>17</v>
      </c>
      <c r="K29" s="12">
        <v>1</v>
      </c>
      <c r="L29" s="6">
        <v>4</v>
      </c>
      <c r="M29">
        <v>33</v>
      </c>
      <c r="N29">
        <f>D29+E29+F29+G29*5/18+H29+I29+J29/4+K29+L29+M29*30/42</f>
        <v>37.932539682539684</v>
      </c>
      <c r="O29">
        <v>35.5</v>
      </c>
      <c r="P29">
        <f>N29+O29</f>
        <v>73.43253968253968</v>
      </c>
      <c r="Q29">
        <f>P29*93/$P$86</f>
        <v>77.22526363024456</v>
      </c>
    </row>
    <row r="30" spans="1:17" ht="12.75" customHeight="1">
      <c r="A30" s="7">
        <v>7</v>
      </c>
      <c r="B30" s="8" t="s">
        <v>64</v>
      </c>
      <c r="C30" s="8" t="s">
        <v>104</v>
      </c>
      <c r="D30" s="9">
        <v>1</v>
      </c>
      <c r="E30" s="9">
        <v>1</v>
      </c>
      <c r="F30" s="10">
        <v>1</v>
      </c>
      <c r="G30" s="10">
        <v>11</v>
      </c>
      <c r="H30" s="10">
        <v>1</v>
      </c>
      <c r="I30" s="11">
        <v>1</v>
      </c>
      <c r="J30" s="11">
        <v>14</v>
      </c>
      <c r="K30" s="12"/>
      <c r="L30" s="6">
        <v>5</v>
      </c>
      <c r="M30">
        <v>31</v>
      </c>
      <c r="N30">
        <f>D30+E30+F30+G30*5/18+H30+I30+J30/4+K30+L30+M30*30/42</f>
        <v>38.698412698412696</v>
      </c>
      <c r="O30">
        <v>34.5</v>
      </c>
      <c r="P30">
        <f>N30+O30</f>
        <v>73.1984126984127</v>
      </c>
      <c r="Q30">
        <f>P30*93/$P$86</f>
        <v>76.97904420013461</v>
      </c>
    </row>
    <row r="31" spans="1:17" ht="12.75" customHeight="1">
      <c r="A31" s="7">
        <v>26</v>
      </c>
      <c r="B31" s="8" t="s">
        <v>11</v>
      </c>
      <c r="C31" s="8" t="s">
        <v>135</v>
      </c>
      <c r="D31" s="9">
        <v>1</v>
      </c>
      <c r="E31" s="9">
        <v>1</v>
      </c>
      <c r="F31" s="10">
        <v>1</v>
      </c>
      <c r="G31" s="10">
        <v>10</v>
      </c>
      <c r="H31" s="10"/>
      <c r="I31" s="11">
        <v>1</v>
      </c>
      <c r="J31" s="11">
        <v>12</v>
      </c>
      <c r="K31" s="12">
        <v>1</v>
      </c>
      <c r="L31" s="6">
        <v>4</v>
      </c>
      <c r="M31">
        <v>30</v>
      </c>
      <c r="N31">
        <f>D31+E31+F31+G31*5/18+H31+I31+J31/4+K31+L31+M31*30/42</f>
        <v>36.2063492063492</v>
      </c>
      <c r="O31">
        <v>36</v>
      </c>
      <c r="P31">
        <f>N31+O31</f>
        <v>72.2063492063492</v>
      </c>
      <c r="Q31">
        <f>P31*93/$P$86</f>
        <v>75.93574153017725</v>
      </c>
    </row>
    <row r="32" spans="1:17" ht="12.75" customHeight="1">
      <c r="A32" s="7">
        <v>3</v>
      </c>
      <c r="B32" s="8" t="s">
        <v>79</v>
      </c>
      <c r="C32" s="8" t="s">
        <v>52</v>
      </c>
      <c r="D32" s="9">
        <v>1</v>
      </c>
      <c r="E32" s="9">
        <v>1</v>
      </c>
      <c r="F32" s="10">
        <v>1</v>
      </c>
      <c r="G32" s="10">
        <v>12</v>
      </c>
      <c r="H32" s="10">
        <v>1</v>
      </c>
      <c r="I32" s="11">
        <v>1</v>
      </c>
      <c r="J32" s="11">
        <v>16</v>
      </c>
      <c r="K32" s="12"/>
      <c r="L32" s="6">
        <v>5</v>
      </c>
      <c r="M32">
        <v>31.5</v>
      </c>
      <c r="N32">
        <f>D32+E32+F32+G32*5/18+H32+I32+J32/4+K32+L32+M32*30/42</f>
        <v>39.833333333333336</v>
      </c>
      <c r="O32">
        <v>32</v>
      </c>
      <c r="P32">
        <f>N32+O32</f>
        <v>71.83333333333334</v>
      </c>
      <c r="Q32">
        <f>P32*93/$P$86</f>
        <v>75.54345972627328</v>
      </c>
    </row>
    <row r="33" spans="1:17" ht="12.75" customHeight="1">
      <c r="A33" s="7">
        <v>22</v>
      </c>
      <c r="B33" s="8" t="s">
        <v>4</v>
      </c>
      <c r="C33" s="8" t="s">
        <v>142</v>
      </c>
      <c r="D33" s="9">
        <v>1</v>
      </c>
      <c r="E33" s="9">
        <v>1</v>
      </c>
      <c r="F33" s="10">
        <v>1</v>
      </c>
      <c r="G33" s="10">
        <v>13</v>
      </c>
      <c r="H33" s="10">
        <v>1</v>
      </c>
      <c r="I33" s="11">
        <v>1</v>
      </c>
      <c r="J33" s="11">
        <v>18</v>
      </c>
      <c r="K33" s="12">
        <v>1</v>
      </c>
      <c r="L33" s="6">
        <v>5</v>
      </c>
      <c r="M33">
        <v>31.5</v>
      </c>
      <c r="N33">
        <f>D33+E33+F33+G33*5/18+H33+I33+J33/4+K33+L33+M33*30/42</f>
        <v>41.611111111111114</v>
      </c>
      <c r="O33">
        <v>30</v>
      </c>
      <c r="P33">
        <f>N33+O33</f>
        <v>71.61111111111111</v>
      </c>
      <c r="Q33">
        <f>P33*93/$P$86</f>
        <v>75.30975992820284</v>
      </c>
    </row>
    <row r="34" spans="1:17" ht="12.75" customHeight="1">
      <c r="A34" s="7">
        <v>11</v>
      </c>
      <c r="B34" s="8" t="s">
        <v>171</v>
      </c>
      <c r="C34" s="8" t="s">
        <v>153</v>
      </c>
      <c r="D34" s="9">
        <v>1</v>
      </c>
      <c r="E34" s="9"/>
      <c r="F34" s="10">
        <v>1</v>
      </c>
      <c r="G34" s="10">
        <v>14</v>
      </c>
      <c r="H34" s="10">
        <v>1</v>
      </c>
      <c r="I34" s="11">
        <v>1</v>
      </c>
      <c r="J34" s="11">
        <v>20</v>
      </c>
      <c r="K34" s="12">
        <v>1</v>
      </c>
      <c r="L34" s="6">
        <v>3</v>
      </c>
      <c r="M34">
        <v>24</v>
      </c>
      <c r="N34">
        <f>D34+E34+F34+G34*5/18+H34+I34+J34/4+K34+L34+M34*30/42</f>
        <v>34.03174603174603</v>
      </c>
      <c r="O34">
        <v>37.5</v>
      </c>
      <c r="P34">
        <f>N34+O34</f>
        <v>71.53174603174602</v>
      </c>
      <c r="Q34">
        <f>P34*93/$P$86</f>
        <v>75.22629571460622</v>
      </c>
    </row>
    <row r="35" spans="1:17" ht="12.75" customHeight="1">
      <c r="A35" s="7">
        <v>18</v>
      </c>
      <c r="B35" s="8" t="s">
        <v>163</v>
      </c>
      <c r="C35" s="8" t="s">
        <v>118</v>
      </c>
      <c r="D35" s="9">
        <v>1</v>
      </c>
      <c r="E35" s="9">
        <v>1</v>
      </c>
      <c r="F35" s="10">
        <v>1</v>
      </c>
      <c r="G35" s="10">
        <v>3</v>
      </c>
      <c r="H35" s="10">
        <v>1</v>
      </c>
      <c r="I35" s="11">
        <v>1</v>
      </c>
      <c r="J35" s="11">
        <v>15</v>
      </c>
      <c r="K35" s="12">
        <v>1</v>
      </c>
      <c r="L35" s="6">
        <v>5</v>
      </c>
      <c r="M35">
        <v>29</v>
      </c>
      <c r="N35">
        <f>D35+E35+F35+G35*5/18+H35+I35+J35/4+K35+L35+M35*30/42</f>
        <v>36.29761904761905</v>
      </c>
      <c r="O35">
        <v>35</v>
      </c>
      <c r="P35">
        <f>N35+O35</f>
        <v>71.29761904761905</v>
      </c>
      <c r="Q35">
        <f>P35*93/$P$86</f>
        <v>74.98007628449629</v>
      </c>
    </row>
    <row r="36" spans="1:17" ht="12.75" customHeight="1">
      <c r="A36" s="7">
        <v>11</v>
      </c>
      <c r="B36" s="8" t="s">
        <v>102</v>
      </c>
      <c r="C36" s="8" t="s">
        <v>159</v>
      </c>
      <c r="D36" s="9">
        <v>1</v>
      </c>
      <c r="E36" s="9">
        <v>1</v>
      </c>
      <c r="F36" s="10">
        <v>1</v>
      </c>
      <c r="G36" s="10">
        <v>17</v>
      </c>
      <c r="H36" s="10">
        <v>1</v>
      </c>
      <c r="I36" s="11"/>
      <c r="J36" s="11">
        <v>17</v>
      </c>
      <c r="K36" s="12">
        <v>1</v>
      </c>
      <c r="L36" s="6">
        <v>4</v>
      </c>
      <c r="M36">
        <v>25.5</v>
      </c>
      <c r="N36">
        <f>D36+E36+F36+G36*5/18+H36+I36+J36/4+K36+L36+M36*30/42</f>
        <v>36.18650793650794</v>
      </c>
      <c r="O36">
        <v>32</v>
      </c>
      <c r="P36">
        <f>N36+O36</f>
        <v>68.18650793650794</v>
      </c>
      <c r="Q36">
        <f>P36*93/$P$86</f>
        <v>71.70827911151</v>
      </c>
    </row>
    <row r="37" spans="1:17" ht="12.75" customHeight="1">
      <c r="A37" s="7">
        <v>12</v>
      </c>
      <c r="B37" s="8" t="s">
        <v>99</v>
      </c>
      <c r="C37" s="8" t="s">
        <v>24</v>
      </c>
      <c r="D37" s="9">
        <v>1</v>
      </c>
      <c r="E37" s="9">
        <v>1</v>
      </c>
      <c r="F37" s="10">
        <v>1</v>
      </c>
      <c r="G37" s="10">
        <v>11</v>
      </c>
      <c r="H37" s="10">
        <v>1</v>
      </c>
      <c r="I37" s="11"/>
      <c r="J37" s="11">
        <v>15</v>
      </c>
      <c r="K37" s="12">
        <v>1</v>
      </c>
      <c r="L37" s="6">
        <v>5</v>
      </c>
      <c r="M37">
        <v>34</v>
      </c>
      <c r="N37">
        <f>D37+E37+F37+G37*5/18+H37+I37+J37/4+K37+L37+M37*30/42</f>
        <v>41.09126984126984</v>
      </c>
      <c r="O37">
        <v>26.5</v>
      </c>
      <c r="P37">
        <f>N37+O37</f>
        <v>67.59126984126985</v>
      </c>
      <c r="Q37">
        <f>P37*93/$P$86</f>
        <v>71.08229750953558</v>
      </c>
    </row>
    <row r="38" spans="1:17" ht="12.75" customHeight="1">
      <c r="A38" s="7">
        <v>42</v>
      </c>
      <c r="B38" s="8" t="s">
        <v>63</v>
      </c>
      <c r="C38" s="8" t="s">
        <v>75</v>
      </c>
      <c r="D38" s="9">
        <v>1</v>
      </c>
      <c r="E38" s="9">
        <v>1</v>
      </c>
      <c r="F38" s="10">
        <v>1</v>
      </c>
      <c r="G38" s="10">
        <v>1</v>
      </c>
      <c r="H38" s="10"/>
      <c r="I38" s="11">
        <v>1</v>
      </c>
      <c r="J38" s="11">
        <v>14</v>
      </c>
      <c r="K38" s="12">
        <v>1</v>
      </c>
      <c r="L38" s="6">
        <v>4</v>
      </c>
      <c r="M38">
        <v>24</v>
      </c>
      <c r="N38">
        <f>D38+E38+F38+G38*5/18+H38+I38+J38/4+K38+L38+M38*30/42</f>
        <v>29.92063492063492</v>
      </c>
      <c r="O38">
        <v>37.5</v>
      </c>
      <c r="P38">
        <f>N38+O38</f>
        <v>67.42063492063492</v>
      </c>
      <c r="Q38">
        <f>P38*93/$P$86</f>
        <v>70.9028494503029</v>
      </c>
    </row>
    <row r="39" spans="1:17" ht="12.75" customHeight="1">
      <c r="A39" s="7">
        <v>13</v>
      </c>
      <c r="B39" s="8" t="s">
        <v>169</v>
      </c>
      <c r="C39" s="8" t="s">
        <v>51</v>
      </c>
      <c r="D39" s="9">
        <v>1</v>
      </c>
      <c r="E39" s="9">
        <v>1</v>
      </c>
      <c r="F39" s="10">
        <v>1</v>
      </c>
      <c r="G39" s="10">
        <v>13</v>
      </c>
      <c r="H39" s="10"/>
      <c r="I39" s="11"/>
      <c r="J39" s="11">
        <v>17</v>
      </c>
      <c r="K39" s="12">
        <v>1</v>
      </c>
      <c r="L39" s="6">
        <v>5</v>
      </c>
      <c r="M39">
        <v>24</v>
      </c>
      <c r="N39">
        <f>D39+E39+F39+G39*5/18+H39+I39+J39/4+K39+L39+M39*30/42</f>
        <v>34.00396825396825</v>
      </c>
      <c r="O39">
        <v>32.5</v>
      </c>
      <c r="P39">
        <f>N39+O39</f>
        <v>66.50396825396825</v>
      </c>
      <c r="Q39">
        <f>P39*93/$P$86</f>
        <v>69.93883778326229</v>
      </c>
    </row>
    <row r="40" spans="1:17" ht="12.75" customHeight="1">
      <c r="A40" s="7">
        <v>16</v>
      </c>
      <c r="B40" s="8" t="s">
        <v>166</v>
      </c>
      <c r="C40" s="8" t="s">
        <v>98</v>
      </c>
      <c r="D40" s="9"/>
      <c r="E40" s="9">
        <v>1</v>
      </c>
      <c r="F40" s="10">
        <v>1</v>
      </c>
      <c r="G40" s="10">
        <v>8</v>
      </c>
      <c r="H40" s="10">
        <v>1</v>
      </c>
      <c r="I40" s="11">
        <v>1</v>
      </c>
      <c r="J40" s="11">
        <v>12</v>
      </c>
      <c r="K40" s="12">
        <v>1</v>
      </c>
      <c r="L40" s="6">
        <v>5</v>
      </c>
      <c r="M40">
        <v>24</v>
      </c>
      <c r="N40">
        <f>D40+E40+F40+G40*5/18+H40+I40+J40/4+K40+L40+M40*30/42</f>
        <v>32.36507936507937</v>
      </c>
      <c r="O40">
        <v>34</v>
      </c>
      <c r="P40">
        <f>N40+O40</f>
        <v>66.36507936507937</v>
      </c>
      <c r="Q40">
        <f>P40*93/$P$86</f>
        <v>69.79277540946825</v>
      </c>
    </row>
    <row r="41" spans="1:17" ht="12.75" customHeight="1">
      <c r="A41" s="7">
        <v>10</v>
      </c>
      <c r="B41" s="8" t="s">
        <v>172</v>
      </c>
      <c r="C41" s="8" t="s">
        <v>110</v>
      </c>
      <c r="D41" s="9">
        <v>1</v>
      </c>
      <c r="E41" s="9"/>
      <c r="F41" s="10">
        <v>1</v>
      </c>
      <c r="G41" s="10">
        <v>6</v>
      </c>
      <c r="H41" s="10"/>
      <c r="I41" s="11"/>
      <c r="J41" s="11">
        <v>11</v>
      </c>
      <c r="K41" s="12">
        <v>1</v>
      </c>
      <c r="L41" s="6">
        <v>3</v>
      </c>
      <c r="M41">
        <v>33</v>
      </c>
      <c r="N41">
        <f>D41+E41+F41+G41*5/18+H41+I41+J41/4+K41+L41+M41*30/42</f>
        <v>33.98809523809524</v>
      </c>
      <c r="O41">
        <v>32</v>
      </c>
      <c r="P41">
        <f>N41+O41</f>
        <v>65.98809523809524</v>
      </c>
      <c r="Q41">
        <f>P41*93/$P$86</f>
        <v>69.39632039488446</v>
      </c>
    </row>
    <row r="42" spans="1:17" ht="12.75" customHeight="1">
      <c r="A42" s="7">
        <v>6</v>
      </c>
      <c r="B42" s="8" t="s">
        <v>62</v>
      </c>
      <c r="C42" s="8" t="s">
        <v>91</v>
      </c>
      <c r="D42" s="9">
        <v>1</v>
      </c>
      <c r="E42" s="9">
        <v>1</v>
      </c>
      <c r="F42" s="10">
        <v>1</v>
      </c>
      <c r="G42" s="10">
        <v>8</v>
      </c>
      <c r="H42" s="10"/>
      <c r="I42" s="11"/>
      <c r="J42" s="11">
        <v>12</v>
      </c>
      <c r="K42" s="12"/>
      <c r="L42" s="6">
        <v>3</v>
      </c>
      <c r="M42">
        <v>25.5</v>
      </c>
      <c r="N42">
        <f>D42+E42+F42+G42*5/18+H42+I42+J42/4+K42+L42+M42*30/42</f>
        <v>29.436507936507937</v>
      </c>
      <c r="O42">
        <v>36.5</v>
      </c>
      <c r="P42">
        <f>N42+O42</f>
        <v>65.93650793650794</v>
      </c>
      <c r="Q42">
        <f>P42*93/$P$86</f>
        <v>69.34206865604668</v>
      </c>
    </row>
    <row r="43" spans="1:17" ht="12.75" customHeight="1">
      <c r="A43" s="7">
        <v>1</v>
      </c>
      <c r="B43" s="8" t="s">
        <v>154</v>
      </c>
      <c r="C43" s="8" t="s">
        <v>127</v>
      </c>
      <c r="D43" s="9">
        <v>1</v>
      </c>
      <c r="E43" s="9">
        <v>1</v>
      </c>
      <c r="F43" s="10">
        <v>1</v>
      </c>
      <c r="G43" s="10">
        <v>10</v>
      </c>
      <c r="H43" s="10">
        <v>1</v>
      </c>
      <c r="I43" s="11">
        <v>1</v>
      </c>
      <c r="J43" s="11">
        <v>14.5</v>
      </c>
      <c r="K43" s="12"/>
      <c r="L43" s="6">
        <v>5</v>
      </c>
      <c r="M43">
        <v>30.5</v>
      </c>
      <c r="N43">
        <f>D43+E43+F43+G43*5/18+H43+I43+J43/4+K43+L43+M43*30/42</f>
        <v>38.18849206349206</v>
      </c>
      <c r="O43">
        <v>27.5</v>
      </c>
      <c r="P43">
        <f>N43+O43</f>
        <v>65.68849206349206</v>
      </c>
      <c r="Q43">
        <f>P43*93/$P$86</f>
        <v>69.08124298855732</v>
      </c>
    </row>
    <row r="44" spans="1:17" ht="12.75" customHeight="1">
      <c r="A44" s="7">
        <v>7</v>
      </c>
      <c r="B44" s="8" t="s">
        <v>148</v>
      </c>
      <c r="C44" s="8" t="s">
        <v>140</v>
      </c>
      <c r="D44" s="9">
        <v>1</v>
      </c>
      <c r="E44" s="9">
        <v>1</v>
      </c>
      <c r="F44" s="10">
        <v>1</v>
      </c>
      <c r="G44" s="10">
        <v>11</v>
      </c>
      <c r="H44" s="10">
        <v>1</v>
      </c>
      <c r="I44" s="11">
        <v>1</v>
      </c>
      <c r="J44" s="11">
        <v>18</v>
      </c>
      <c r="K44" s="12"/>
      <c r="L44" s="6">
        <v>3</v>
      </c>
      <c r="M44">
        <v>19</v>
      </c>
      <c r="N44">
        <f>D44+E44+F44+G44*5/18+H44+I44+J44/4+K44+L44+M44*30/42</f>
        <v>29.126984126984127</v>
      </c>
      <c r="O44">
        <v>36</v>
      </c>
      <c r="P44">
        <f>N44+O44</f>
        <v>65.12698412698413</v>
      </c>
      <c r="Q44">
        <f>P44*93/$P$86</f>
        <v>68.49073367736145</v>
      </c>
    </row>
    <row r="45" spans="1:17" ht="12.75" customHeight="1">
      <c r="A45" s="7">
        <v>8</v>
      </c>
      <c r="B45" s="8" t="s">
        <v>65</v>
      </c>
      <c r="C45" s="8" t="s">
        <v>38</v>
      </c>
      <c r="D45" s="9">
        <v>1</v>
      </c>
      <c r="E45" s="9">
        <v>1</v>
      </c>
      <c r="F45" s="10">
        <v>1</v>
      </c>
      <c r="G45" s="10">
        <v>7</v>
      </c>
      <c r="H45" s="10">
        <v>1</v>
      </c>
      <c r="I45" s="11">
        <v>1</v>
      </c>
      <c r="J45" s="11">
        <v>17</v>
      </c>
      <c r="K45" s="12">
        <v>1</v>
      </c>
      <c r="L45" s="6">
        <v>5</v>
      </c>
      <c r="M45">
        <v>29</v>
      </c>
      <c r="N45">
        <f>D45+E45+F45+G45*5/18+H45+I45+J45/4+K45+L45+M45*30/42</f>
        <v>37.90873015873016</v>
      </c>
      <c r="O45">
        <v>27</v>
      </c>
      <c r="P45">
        <f>N45+O45</f>
        <v>64.90873015873015</v>
      </c>
      <c r="Q45">
        <f>P45*93/$P$86</f>
        <v>68.26120708997082</v>
      </c>
    </row>
    <row r="46" spans="1:17" ht="12.75" customHeight="1">
      <c r="A46" s="7">
        <v>24</v>
      </c>
      <c r="B46" s="8" t="s">
        <v>16</v>
      </c>
      <c r="C46" s="8" t="s">
        <v>49</v>
      </c>
      <c r="D46" s="9">
        <v>1</v>
      </c>
      <c r="E46" s="9">
        <v>1</v>
      </c>
      <c r="F46" s="10">
        <v>1</v>
      </c>
      <c r="G46" s="10">
        <v>9</v>
      </c>
      <c r="H46" s="10">
        <v>1</v>
      </c>
      <c r="I46" s="11">
        <v>1</v>
      </c>
      <c r="J46" s="11">
        <v>10</v>
      </c>
      <c r="K46" s="12">
        <v>1</v>
      </c>
      <c r="L46" s="6">
        <v>5</v>
      </c>
      <c r="M46">
        <v>22</v>
      </c>
      <c r="N46">
        <f>D46+E46+F46+G46*5/18+H46+I46+J46/4+K46+L46+M46*30/42</f>
        <v>31.714285714285715</v>
      </c>
      <c r="O46">
        <v>33</v>
      </c>
      <c r="P46">
        <f>N46+O46</f>
        <v>64.71428571428572</v>
      </c>
      <c r="Q46">
        <f>P46*93/$P$86</f>
        <v>68.0567197666592</v>
      </c>
    </row>
    <row r="47" spans="1:17" ht="12.75" customHeight="1">
      <c r="A47" s="7">
        <v>36</v>
      </c>
      <c r="B47" s="8" t="s">
        <v>34</v>
      </c>
      <c r="C47" s="8" t="s">
        <v>109</v>
      </c>
      <c r="D47" s="9">
        <v>1</v>
      </c>
      <c r="E47" s="9">
        <v>1</v>
      </c>
      <c r="F47" s="10">
        <v>1</v>
      </c>
      <c r="G47" s="10">
        <v>3</v>
      </c>
      <c r="H47" s="10">
        <v>1</v>
      </c>
      <c r="I47" s="11">
        <v>1</v>
      </c>
      <c r="J47" s="11">
        <v>12</v>
      </c>
      <c r="K47" s="12">
        <v>1</v>
      </c>
      <c r="L47" s="6">
        <v>3</v>
      </c>
      <c r="M47">
        <v>22</v>
      </c>
      <c r="N47">
        <f>D47+E47+F47+G47*5/18+H47+I47+J47/4+K47+L47+M47*30/42</f>
        <v>28.547619047619047</v>
      </c>
      <c r="O47">
        <v>36</v>
      </c>
      <c r="P47">
        <f>N47+O47</f>
        <v>64.54761904761905</v>
      </c>
      <c r="Q47">
        <f>P47*93/$P$86</f>
        <v>67.88144491810635</v>
      </c>
    </row>
    <row r="48" spans="1:17" ht="12.75" customHeight="1">
      <c r="A48" s="7">
        <v>18</v>
      </c>
      <c r="B48" s="8" t="s">
        <v>92</v>
      </c>
      <c r="C48" s="8" t="s">
        <v>69</v>
      </c>
      <c r="D48" s="9">
        <v>1</v>
      </c>
      <c r="E48" s="9">
        <v>1</v>
      </c>
      <c r="F48" s="10">
        <v>1</v>
      </c>
      <c r="G48" s="10">
        <v>6</v>
      </c>
      <c r="H48" s="10">
        <v>1</v>
      </c>
      <c r="I48" s="11">
        <v>1</v>
      </c>
      <c r="J48" s="11">
        <v>15</v>
      </c>
      <c r="K48" s="12">
        <v>1</v>
      </c>
      <c r="L48" s="6">
        <v>4</v>
      </c>
      <c r="M48">
        <v>19.5</v>
      </c>
      <c r="N48">
        <f>D48+E48+F48+G48*5/18+H48+I48+J48/4+K48+L48+M48*30/42</f>
        <v>29.345238095238095</v>
      </c>
      <c r="O48">
        <v>35</v>
      </c>
      <c r="P48">
        <f>N48+O48</f>
        <v>64.3452380952381</v>
      </c>
      <c r="Q48">
        <f>P48*93/$P$86</f>
        <v>67.66861117343505</v>
      </c>
    </row>
    <row r="49" spans="1:17" ht="12.75" customHeight="1">
      <c r="A49" s="7">
        <v>1</v>
      </c>
      <c r="B49" s="8" t="s">
        <v>71</v>
      </c>
      <c r="C49" s="8" t="s">
        <v>124</v>
      </c>
      <c r="D49" s="9">
        <v>1</v>
      </c>
      <c r="E49" s="9">
        <v>1</v>
      </c>
      <c r="F49" s="10">
        <v>1</v>
      </c>
      <c r="G49" s="10"/>
      <c r="H49" s="10">
        <v>1</v>
      </c>
      <c r="I49" s="11">
        <v>1</v>
      </c>
      <c r="J49" s="11">
        <v>12</v>
      </c>
      <c r="K49" s="12">
        <v>1</v>
      </c>
      <c r="L49" s="6">
        <v>3</v>
      </c>
      <c r="M49">
        <v>29.5</v>
      </c>
      <c r="N49">
        <f>D49+E49+F49+G49*5/18+H49+I49+J49/4+K49+L49+M49*30/42</f>
        <v>33.07142857142857</v>
      </c>
      <c r="O49">
        <v>30</v>
      </c>
      <c r="P49">
        <f>N49+O49</f>
        <v>63.07142857142857</v>
      </c>
      <c r="Q49">
        <f>P49*93/$P$86</f>
        <v>66.32901054520978</v>
      </c>
    </row>
    <row r="50" spans="1:17" ht="12.75" customHeight="1">
      <c r="A50" s="7">
        <v>8</v>
      </c>
      <c r="B50" s="8" t="s">
        <v>146</v>
      </c>
      <c r="C50" s="8" t="s">
        <v>35</v>
      </c>
      <c r="D50" s="9">
        <v>1</v>
      </c>
      <c r="E50" s="9">
        <v>1</v>
      </c>
      <c r="F50" s="10">
        <v>1</v>
      </c>
      <c r="G50" s="10">
        <v>11</v>
      </c>
      <c r="H50" s="10">
        <v>1</v>
      </c>
      <c r="I50" s="11">
        <v>1</v>
      </c>
      <c r="J50" s="11">
        <v>16</v>
      </c>
      <c r="K50" s="12">
        <v>1</v>
      </c>
      <c r="L50" s="6">
        <v>5</v>
      </c>
      <c r="M50">
        <v>23</v>
      </c>
      <c r="N50">
        <f>D50+E50+F50+G50*5/18+H50+I50+J50/4+K50+L50+M50*30/42</f>
        <v>34.48412698412699</v>
      </c>
      <c r="O50">
        <v>28.5</v>
      </c>
      <c r="P50">
        <f>N50+O50</f>
        <v>62.98412698412699</v>
      </c>
      <c r="Q50">
        <f>P50*93/$P$86</f>
        <v>66.23719991025354</v>
      </c>
    </row>
    <row r="51" spans="1:17" ht="12.75" customHeight="1">
      <c r="A51" s="7">
        <v>38</v>
      </c>
      <c r="B51" s="8" t="s">
        <v>39</v>
      </c>
      <c r="C51" s="8" t="s">
        <v>133</v>
      </c>
      <c r="D51" s="9">
        <v>1</v>
      </c>
      <c r="E51" s="9">
        <v>1</v>
      </c>
      <c r="F51" s="10">
        <v>1</v>
      </c>
      <c r="G51" s="10">
        <v>8</v>
      </c>
      <c r="H51" s="10"/>
      <c r="I51" s="11">
        <v>1</v>
      </c>
      <c r="J51" s="11">
        <v>16</v>
      </c>
      <c r="K51" s="12">
        <v>1</v>
      </c>
      <c r="L51" s="6">
        <v>5</v>
      </c>
      <c r="M51">
        <v>22</v>
      </c>
      <c r="N51">
        <f>D51+E51+F51+G51*5/18+H51+I51+J51/4+K51+L51+M51*30/42</f>
        <v>31.936507936507937</v>
      </c>
      <c r="O51">
        <v>30.5</v>
      </c>
      <c r="P51">
        <f>N51+O51</f>
        <v>62.43650793650794</v>
      </c>
      <c r="Q51">
        <f>P51*93/$P$86</f>
        <v>65.66129683643707</v>
      </c>
    </row>
    <row r="52" spans="1:17" ht="12.75" customHeight="1">
      <c r="A52" s="7">
        <v>20</v>
      </c>
      <c r="B52" s="8" t="s">
        <v>20</v>
      </c>
      <c r="C52" s="8" t="s">
        <v>117</v>
      </c>
      <c r="D52" s="9"/>
      <c r="E52" s="9">
        <v>1</v>
      </c>
      <c r="F52" s="10">
        <v>1</v>
      </c>
      <c r="G52" s="10">
        <v>8</v>
      </c>
      <c r="H52" s="10"/>
      <c r="I52" s="11">
        <v>1</v>
      </c>
      <c r="J52" s="11">
        <v>13</v>
      </c>
      <c r="K52" s="12"/>
      <c r="L52" s="6">
        <v>5</v>
      </c>
      <c r="M52">
        <v>26</v>
      </c>
      <c r="N52">
        <f>D52+E52+F52+G52*5/18+H52+I52+J52/4+K52+L52+M52*30/42</f>
        <v>32.0436507936508</v>
      </c>
      <c r="O52">
        <v>30</v>
      </c>
      <c r="P52">
        <f>N52+O52</f>
        <v>62.0436507936508</v>
      </c>
      <c r="Q52">
        <f>P52*93/$P$86</f>
        <v>65.24814897913394</v>
      </c>
    </row>
    <row r="53" spans="1:17" ht="12.75" customHeight="1">
      <c r="A53" s="7">
        <v>21</v>
      </c>
      <c r="B53" s="8" t="s">
        <v>2</v>
      </c>
      <c r="C53" s="8" t="s">
        <v>53</v>
      </c>
      <c r="D53" s="9">
        <v>1</v>
      </c>
      <c r="E53" s="9">
        <v>1</v>
      </c>
      <c r="F53" s="10">
        <v>1</v>
      </c>
      <c r="G53" s="10">
        <v>9</v>
      </c>
      <c r="H53" s="10"/>
      <c r="I53" s="11">
        <v>1</v>
      </c>
      <c r="J53" s="11">
        <v>17</v>
      </c>
      <c r="K53" s="12">
        <v>1</v>
      </c>
      <c r="L53" s="6">
        <v>4</v>
      </c>
      <c r="M53">
        <v>23.5</v>
      </c>
      <c r="N53">
        <f>D53+E53+F53+G53*5/18+H53+I53+J53/4+K53+L53+M53*30/42</f>
        <v>32.535714285714285</v>
      </c>
      <c r="O53">
        <v>29.5</v>
      </c>
      <c r="P53">
        <f>N53+O53</f>
        <v>62.035714285714285</v>
      </c>
      <c r="Q53">
        <f>P53*93/$P$86</f>
        <v>65.23980255777428</v>
      </c>
    </row>
    <row r="54" spans="1:17" ht="12.75" customHeight="1">
      <c r="A54" s="7">
        <v>12</v>
      </c>
      <c r="B54" s="8" t="s">
        <v>170</v>
      </c>
      <c r="C54" s="8" t="s">
        <v>103</v>
      </c>
      <c r="D54" s="9">
        <v>1</v>
      </c>
      <c r="E54" s="9">
        <v>1</v>
      </c>
      <c r="F54" s="10">
        <v>1</v>
      </c>
      <c r="G54" s="10">
        <v>5</v>
      </c>
      <c r="H54" s="10">
        <v>1</v>
      </c>
      <c r="I54" s="11">
        <v>1</v>
      </c>
      <c r="J54" s="11">
        <v>12</v>
      </c>
      <c r="K54" s="12">
        <v>1</v>
      </c>
      <c r="L54" s="6">
        <v>4</v>
      </c>
      <c r="M54">
        <v>24</v>
      </c>
      <c r="N54">
        <f>D54+E54+F54+G54*5/18+H54+I54+J54/4+K54+L54+M54*30/42</f>
        <v>31.53174603174603</v>
      </c>
      <c r="O54">
        <v>30.5</v>
      </c>
      <c r="P54">
        <f>N54+O54</f>
        <v>62.03174603174603</v>
      </c>
      <c r="Q54">
        <f>P54*93/$P$86</f>
        <v>65.23562934709446</v>
      </c>
    </row>
    <row r="55" spans="1:17" ht="12.75" customHeight="1">
      <c r="A55" s="7">
        <v>30</v>
      </c>
      <c r="B55" s="8" t="s">
        <v>37</v>
      </c>
      <c r="C55" s="8" t="s">
        <v>22</v>
      </c>
      <c r="D55" s="9"/>
      <c r="E55" s="9"/>
      <c r="F55" s="10">
        <v>1</v>
      </c>
      <c r="G55" s="10">
        <v>4</v>
      </c>
      <c r="H55" s="10">
        <v>1</v>
      </c>
      <c r="I55" s="11">
        <v>1</v>
      </c>
      <c r="J55" s="11">
        <v>14</v>
      </c>
      <c r="K55" s="12"/>
      <c r="L55" s="6">
        <v>2</v>
      </c>
      <c r="M55">
        <v>24</v>
      </c>
      <c r="N55">
        <f>D55+E55+F55+G55*5/18+H55+I55+J55/4+K55+L55+M55*30/42</f>
        <v>26.753968253968253</v>
      </c>
      <c r="O55">
        <v>35</v>
      </c>
      <c r="P55">
        <f>N55+O55</f>
        <v>61.75396825396825</v>
      </c>
      <c r="Q55">
        <f>P55*93/$P$86</f>
        <v>64.9435045995064</v>
      </c>
    </row>
    <row r="56" spans="1:17" ht="12.75" customHeight="1">
      <c r="A56" s="7">
        <v>25</v>
      </c>
      <c r="B56" s="8" t="s">
        <v>1</v>
      </c>
      <c r="C56" s="8" t="s">
        <v>107</v>
      </c>
      <c r="D56" s="9"/>
      <c r="E56" s="9"/>
      <c r="F56" s="10">
        <v>1</v>
      </c>
      <c r="G56" s="10">
        <v>3</v>
      </c>
      <c r="H56" s="10">
        <v>1</v>
      </c>
      <c r="I56" s="11">
        <v>1</v>
      </c>
      <c r="J56" s="11">
        <v>13.5</v>
      </c>
      <c r="K56" s="12">
        <v>1</v>
      </c>
      <c r="L56" s="6">
        <v>5</v>
      </c>
      <c r="M56">
        <v>21</v>
      </c>
      <c r="N56">
        <f>D56+E56+F56+G56*5/18+H56+I56+J56/4+K56+L56+M56*30/42</f>
        <v>28.208333333333336</v>
      </c>
      <c r="O56">
        <v>33.5</v>
      </c>
      <c r="P56">
        <f>N56+O56</f>
        <v>61.708333333333336</v>
      </c>
      <c r="Q56">
        <f>P56*93/$P$86</f>
        <v>64.89551267668836</v>
      </c>
    </row>
    <row r="57" spans="1:17" ht="12.75" customHeight="1">
      <c r="A57" s="7">
        <v>31</v>
      </c>
      <c r="B57" s="8" t="s">
        <v>28</v>
      </c>
      <c r="C57" s="8" t="s">
        <v>165</v>
      </c>
      <c r="D57" s="9">
        <v>1</v>
      </c>
      <c r="E57" s="9">
        <v>1</v>
      </c>
      <c r="F57" s="10">
        <v>1</v>
      </c>
      <c r="G57" s="10">
        <v>8</v>
      </c>
      <c r="H57" s="10">
        <v>1</v>
      </c>
      <c r="I57" s="11"/>
      <c r="J57" s="11">
        <v>13.5</v>
      </c>
      <c r="K57" s="12">
        <v>1</v>
      </c>
      <c r="L57" s="6">
        <v>3</v>
      </c>
      <c r="M57">
        <v>14</v>
      </c>
      <c r="N57">
        <f>D57+E57+F57+G57*5/18+H57+I57+J57/4+K57+L57+M57*30/42</f>
        <v>23.59722222222222</v>
      </c>
      <c r="O57">
        <v>38</v>
      </c>
      <c r="P57">
        <f>N57+O57</f>
        <v>61.59722222222222</v>
      </c>
      <c r="Q57">
        <f>P57*93/$P$86</f>
        <v>64.77866277765314</v>
      </c>
    </row>
    <row r="58" spans="1:17" ht="12.75" customHeight="1">
      <c r="A58" s="7">
        <v>14</v>
      </c>
      <c r="B58" s="8" t="s">
        <v>88</v>
      </c>
      <c r="C58" s="8" t="s">
        <v>123</v>
      </c>
      <c r="D58" s="9">
        <v>1</v>
      </c>
      <c r="E58" s="9">
        <v>1</v>
      </c>
      <c r="F58" s="10">
        <v>1</v>
      </c>
      <c r="G58" s="10">
        <v>8</v>
      </c>
      <c r="H58" s="10">
        <v>1</v>
      </c>
      <c r="I58" s="11"/>
      <c r="J58" s="11">
        <v>15</v>
      </c>
      <c r="K58" s="12">
        <v>1</v>
      </c>
      <c r="L58" s="6">
        <v>4</v>
      </c>
      <c r="M58">
        <v>26</v>
      </c>
      <c r="N58">
        <f>D58+E58+F58+G58*5/18+H58+I58+J58/4+K58+L58+M58*30/42</f>
        <v>33.5436507936508</v>
      </c>
      <c r="O58">
        <v>27.5</v>
      </c>
      <c r="P58">
        <f>N58+O58</f>
        <v>61.0436507936508</v>
      </c>
      <c r="Q58">
        <f>P58*93/$P$86</f>
        <v>64.19649988781691</v>
      </c>
    </row>
    <row r="59" spans="1:17" ht="12.75" customHeight="1">
      <c r="A59" s="7">
        <v>19</v>
      </c>
      <c r="B59" s="8" t="s">
        <v>161</v>
      </c>
      <c r="C59" s="8" t="s">
        <v>173</v>
      </c>
      <c r="D59" s="9">
        <v>1</v>
      </c>
      <c r="E59" s="9">
        <v>1</v>
      </c>
      <c r="F59" s="10">
        <v>1</v>
      </c>
      <c r="G59" s="10">
        <v>10</v>
      </c>
      <c r="H59" s="10">
        <v>1</v>
      </c>
      <c r="I59" s="11">
        <v>1</v>
      </c>
      <c r="J59" s="11">
        <v>15</v>
      </c>
      <c r="K59" s="12">
        <v>1</v>
      </c>
      <c r="L59" s="6">
        <v>4</v>
      </c>
      <c r="M59">
        <v>24</v>
      </c>
      <c r="N59">
        <f>D59+E59+F59+G59*5/18+H59+I59+J59/4+K59+L59+M59*30/42</f>
        <v>33.670634920634924</v>
      </c>
      <c r="O59">
        <v>27</v>
      </c>
      <c r="P59">
        <f>N59+O59</f>
        <v>60.670634920634924</v>
      </c>
      <c r="Q59">
        <f>P59*93/$P$86</f>
        <v>63.80421808391294</v>
      </c>
    </row>
    <row r="60" spans="1:17" ht="12.75" customHeight="1">
      <c r="A60" s="7">
        <v>17</v>
      </c>
      <c r="B60" s="8" t="s">
        <v>86</v>
      </c>
      <c r="C60" s="8" t="s">
        <v>26</v>
      </c>
      <c r="D60" s="9">
        <v>1</v>
      </c>
      <c r="E60" s="9"/>
      <c r="F60" s="10">
        <v>1</v>
      </c>
      <c r="G60" s="10">
        <v>12</v>
      </c>
      <c r="H60" s="10">
        <v>1</v>
      </c>
      <c r="I60" s="11">
        <v>1</v>
      </c>
      <c r="J60" s="11">
        <v>11.5</v>
      </c>
      <c r="K60" s="12"/>
      <c r="L60" s="6">
        <v>4</v>
      </c>
      <c r="M60">
        <v>28.5</v>
      </c>
      <c r="N60">
        <f>D60+E60+F60+G60*5/18+H60+I60+J60/4+K60+L60+M60*30/42</f>
        <v>34.56547619047619</v>
      </c>
      <c r="O60">
        <v>25.5</v>
      </c>
      <c r="P60">
        <f>N60+O60</f>
        <v>60.06547619047619</v>
      </c>
      <c r="Q60">
        <f>P60*93/$P$86</f>
        <v>63.167803455238946</v>
      </c>
    </row>
    <row r="61" spans="1:17" ht="12.75" customHeight="1">
      <c r="A61" s="7">
        <v>9</v>
      </c>
      <c r="B61" s="8" t="s">
        <v>160</v>
      </c>
      <c r="C61" s="8" t="s">
        <v>94</v>
      </c>
      <c r="D61" s="9">
        <v>1</v>
      </c>
      <c r="E61" s="9">
        <v>1</v>
      </c>
      <c r="F61" s="10">
        <v>1</v>
      </c>
      <c r="G61" s="10">
        <v>6</v>
      </c>
      <c r="H61" s="10"/>
      <c r="I61" s="11"/>
      <c r="J61" s="11">
        <v>12</v>
      </c>
      <c r="K61" s="12">
        <v>1</v>
      </c>
      <c r="L61" s="6">
        <v>3</v>
      </c>
      <c r="M61">
        <v>31</v>
      </c>
      <c r="N61">
        <f>D61+E61+F61+G61*5/18+H61+I61+J61/4+K61+L61+M61*30/42</f>
        <v>33.80952380952381</v>
      </c>
      <c r="O61">
        <v>26</v>
      </c>
      <c r="P61">
        <f>N61+O61</f>
        <v>59.80952380952381</v>
      </c>
      <c r="Q61">
        <f>P61*93/$P$86</f>
        <v>62.89863136638995</v>
      </c>
    </row>
    <row r="62" spans="1:17" ht="12.75" customHeight="1">
      <c r="A62" s="7">
        <v>32</v>
      </c>
      <c r="B62" s="8" t="s">
        <v>29</v>
      </c>
      <c r="C62" s="8" t="s">
        <v>43</v>
      </c>
      <c r="D62" s="9">
        <v>1</v>
      </c>
      <c r="E62" s="9">
        <v>1</v>
      </c>
      <c r="F62" s="10">
        <v>1</v>
      </c>
      <c r="G62" s="10">
        <v>5</v>
      </c>
      <c r="H62" s="10">
        <v>1</v>
      </c>
      <c r="I62" s="11">
        <v>1</v>
      </c>
      <c r="J62" s="11">
        <v>17</v>
      </c>
      <c r="K62" s="12">
        <v>1</v>
      </c>
      <c r="L62" s="6">
        <v>5</v>
      </c>
      <c r="M62">
        <v>24</v>
      </c>
      <c r="N62">
        <f>D62+E62+F62+G62*5/18+H62+I62+J62/4+K62+L62+M62*30/42</f>
        <v>33.78174603174603</v>
      </c>
      <c r="O62">
        <v>25</v>
      </c>
      <c r="P62">
        <f>N62+O62</f>
        <v>58.78174603174603</v>
      </c>
      <c r="Q62">
        <f>P62*93/$P$86</f>
        <v>61.81776980031411</v>
      </c>
    </row>
    <row r="63" spans="1:17" ht="12.75" customHeight="1">
      <c r="A63" s="8">
        <v>6</v>
      </c>
      <c r="B63" s="7" t="s">
        <v>176</v>
      </c>
      <c r="C63" s="7" t="s">
        <v>76</v>
      </c>
      <c r="D63" s="13">
        <v>1</v>
      </c>
      <c r="E63" s="13"/>
      <c r="F63" s="10">
        <v>1</v>
      </c>
      <c r="G63" s="10">
        <v>7</v>
      </c>
      <c r="H63" s="10"/>
      <c r="I63" s="11"/>
      <c r="J63" s="11">
        <v>16</v>
      </c>
      <c r="K63" s="12"/>
      <c r="L63" s="6">
        <v>4</v>
      </c>
      <c r="M63">
        <v>24</v>
      </c>
      <c r="N63">
        <f>D63+E63+F63+G63*5/18+H63+I63+J63/4+K63+L63+M63*30/42</f>
        <v>29.08730158730159</v>
      </c>
      <c r="O63">
        <v>29.5</v>
      </c>
      <c r="P63">
        <f>N63+O63</f>
        <v>58.58730158730159</v>
      </c>
      <c r="Q63">
        <f>P63*93/$P$86</f>
        <v>61.61328247700247</v>
      </c>
    </row>
    <row r="64" spans="1:17" ht="12.75" customHeight="1">
      <c r="A64" s="7">
        <v>30</v>
      </c>
      <c r="B64" s="8" t="s">
        <v>27</v>
      </c>
      <c r="C64" s="8" t="s">
        <v>131</v>
      </c>
      <c r="D64" s="9">
        <v>1</v>
      </c>
      <c r="E64" s="9"/>
      <c r="F64" s="10">
        <v>1</v>
      </c>
      <c r="G64" s="10">
        <v>5.5</v>
      </c>
      <c r="H64" s="10">
        <v>1</v>
      </c>
      <c r="I64" s="11">
        <v>1</v>
      </c>
      <c r="J64" s="11">
        <v>15</v>
      </c>
      <c r="K64" s="12">
        <v>1</v>
      </c>
      <c r="L64" s="6">
        <v>4</v>
      </c>
      <c r="M64">
        <v>22</v>
      </c>
      <c r="N64">
        <f>D64+E64+F64+G64*5/18+H64+I64+J64/4+K64+L64+M64*30/42</f>
        <v>29.992063492063494</v>
      </c>
      <c r="O64">
        <v>28.5</v>
      </c>
      <c r="P64">
        <f>N64+O64</f>
        <v>58.492063492063494</v>
      </c>
      <c r="Q64">
        <f>P64*93/$P$86</f>
        <v>61.513125420686556</v>
      </c>
    </row>
    <row r="65" spans="1:17" ht="12.75" customHeight="1">
      <c r="A65" s="7">
        <v>20</v>
      </c>
      <c r="B65" s="8" t="s">
        <v>7</v>
      </c>
      <c r="C65" s="8" t="s">
        <v>95</v>
      </c>
      <c r="D65" s="9">
        <v>1</v>
      </c>
      <c r="E65" s="9">
        <v>1</v>
      </c>
      <c r="F65" s="10">
        <v>1</v>
      </c>
      <c r="G65" s="10">
        <v>10</v>
      </c>
      <c r="H65" s="10">
        <v>1</v>
      </c>
      <c r="I65" s="11">
        <v>1</v>
      </c>
      <c r="J65" s="11">
        <v>17</v>
      </c>
      <c r="K65" s="12"/>
      <c r="L65" s="6">
        <v>4</v>
      </c>
      <c r="M65">
        <v>22</v>
      </c>
      <c r="N65">
        <f>D65+E65+F65+G65*5/18+H65+I65+J65/4+K65+L65+M65*30/42</f>
        <v>31.742063492063494</v>
      </c>
      <c r="O65">
        <v>26.5</v>
      </c>
      <c r="P65">
        <f>N65+O65</f>
        <v>58.242063492063494</v>
      </c>
      <c r="Q65">
        <f>P65*93/$P$86</f>
        <v>61.2502131478573</v>
      </c>
    </row>
    <row r="66" spans="1:17" ht="12.75" customHeight="1">
      <c r="A66" s="7">
        <v>34</v>
      </c>
      <c r="B66" s="8" t="s">
        <v>32</v>
      </c>
      <c r="C66" s="8" t="s">
        <v>108</v>
      </c>
      <c r="D66" s="9">
        <v>1</v>
      </c>
      <c r="E66" s="9">
        <v>1</v>
      </c>
      <c r="F66" s="10">
        <v>1</v>
      </c>
      <c r="G66" s="10">
        <v>8</v>
      </c>
      <c r="H66" s="10">
        <v>1</v>
      </c>
      <c r="I66" s="11"/>
      <c r="J66" s="11">
        <v>13</v>
      </c>
      <c r="K66" s="12">
        <v>1</v>
      </c>
      <c r="L66" s="6">
        <v>5</v>
      </c>
      <c r="M66">
        <v>19</v>
      </c>
      <c r="N66">
        <f>D66+E66+F66+G66*5/18+H66+I66+J66/4+K66+L66+M66*30/42</f>
        <v>29.04365079365079</v>
      </c>
      <c r="O66">
        <v>27.5</v>
      </c>
      <c r="P66">
        <f>N66+O66</f>
        <v>56.54365079365079</v>
      </c>
      <c r="Q66">
        <f>P66*93/$P$86</f>
        <v>59.464078976890285</v>
      </c>
    </row>
    <row r="67" spans="1:17" ht="12.75" customHeight="1">
      <c r="A67" s="7">
        <v>15</v>
      </c>
      <c r="B67" s="8" t="s">
        <v>90</v>
      </c>
      <c r="C67" s="8" t="s">
        <v>77</v>
      </c>
      <c r="D67" s="9">
        <v>1</v>
      </c>
      <c r="E67" s="9">
        <v>1</v>
      </c>
      <c r="F67" s="10">
        <v>1</v>
      </c>
      <c r="G67" s="10">
        <v>16</v>
      </c>
      <c r="H67" s="10">
        <v>1</v>
      </c>
      <c r="I67" s="11">
        <v>1</v>
      </c>
      <c r="J67" s="11">
        <v>10</v>
      </c>
      <c r="K67" s="12">
        <v>1</v>
      </c>
      <c r="L67" s="6">
        <v>4</v>
      </c>
      <c r="M67">
        <v>10</v>
      </c>
      <c r="N67">
        <f>D67+E67+F67+G67*5/18+H67+I67+J67/4+K67+L67+M67*30/42</f>
        <v>24.087301587301585</v>
      </c>
      <c r="O67">
        <v>29.5</v>
      </c>
      <c r="P67">
        <f>N67+O67</f>
        <v>53.58730158730158</v>
      </c>
      <c r="Q67">
        <f>P67*93/$P$86</f>
        <v>56.35503702041731</v>
      </c>
    </row>
    <row r="68" spans="1:17" ht="12.75" customHeight="1">
      <c r="A68" s="7">
        <v>33</v>
      </c>
      <c r="B68" s="8" t="s">
        <v>30</v>
      </c>
      <c r="C68" s="8" t="s">
        <v>121</v>
      </c>
      <c r="D68" s="9">
        <v>1</v>
      </c>
      <c r="E68" s="9">
        <v>1</v>
      </c>
      <c r="F68" s="10">
        <v>1</v>
      </c>
      <c r="G68" s="10">
        <v>6</v>
      </c>
      <c r="H68" s="10">
        <v>1</v>
      </c>
      <c r="I68" s="11">
        <v>1</v>
      </c>
      <c r="J68" s="11">
        <v>20</v>
      </c>
      <c r="K68" s="12">
        <v>1</v>
      </c>
      <c r="L68" s="6">
        <v>5</v>
      </c>
      <c r="M68">
        <v>20.5</v>
      </c>
      <c r="N68">
        <f>D68+E68+F68+G68*5/18+H68+I68+J68/4+K68+L68+M68*30/42</f>
        <v>32.30952380952381</v>
      </c>
      <c r="O68">
        <v>20.5</v>
      </c>
      <c r="P68">
        <f>N68+O68</f>
        <v>52.80952380952381</v>
      </c>
      <c r="Q68">
        <f>P68*93/$P$86</f>
        <v>55.53708772717074</v>
      </c>
    </row>
    <row r="69" spans="1:17" ht="12.75" customHeight="1">
      <c r="A69" s="7">
        <v>37</v>
      </c>
      <c r="B69" s="8" t="s">
        <v>36</v>
      </c>
      <c r="C69" s="8" t="s">
        <v>179</v>
      </c>
      <c r="D69" s="9">
        <v>1</v>
      </c>
      <c r="E69" s="9">
        <v>1</v>
      </c>
      <c r="F69" s="10">
        <v>1</v>
      </c>
      <c r="G69" s="10">
        <v>8</v>
      </c>
      <c r="H69" s="10"/>
      <c r="I69" s="11">
        <v>1</v>
      </c>
      <c r="J69" s="11">
        <v>10</v>
      </c>
      <c r="K69" s="12">
        <v>1</v>
      </c>
      <c r="L69" s="6">
        <v>3</v>
      </c>
      <c r="M69">
        <v>18.5</v>
      </c>
      <c r="N69">
        <f>D69+E69+F69+G69*5/18+H69+I69+J69/4+K69+L69+M69*30/42</f>
        <v>25.936507936507937</v>
      </c>
      <c r="O69">
        <v>26.5</v>
      </c>
      <c r="P69">
        <f>N69+O69</f>
        <v>52.43650793650794</v>
      </c>
      <c r="Q69">
        <f>P69*93/$P$86</f>
        <v>55.14480592326677</v>
      </c>
    </row>
    <row r="70" spans="1:17" ht="12.75" customHeight="1">
      <c r="A70" s="7">
        <v>19</v>
      </c>
      <c r="B70" s="8" t="s">
        <v>93</v>
      </c>
      <c r="C70" s="8" t="s">
        <v>112</v>
      </c>
      <c r="D70" s="9">
        <v>1</v>
      </c>
      <c r="E70" s="9">
        <v>1</v>
      </c>
      <c r="F70" s="10">
        <v>1</v>
      </c>
      <c r="G70" s="10">
        <v>6</v>
      </c>
      <c r="H70" s="10"/>
      <c r="I70" s="11"/>
      <c r="J70" s="11">
        <v>8.5</v>
      </c>
      <c r="K70" s="12"/>
      <c r="L70" s="6">
        <v>2</v>
      </c>
      <c r="M70">
        <v>21</v>
      </c>
      <c r="N70">
        <f>D70+E70+F70+G70*5/18+H70+I70+J70/4+K70+L70+M70*30/42</f>
        <v>23.791666666666668</v>
      </c>
      <c r="O70">
        <v>28.5</v>
      </c>
      <c r="P70">
        <f>N70+O70</f>
        <v>52.29166666666667</v>
      </c>
      <c r="Q70">
        <f>P70*93/$P$86</f>
        <v>54.99248373345299</v>
      </c>
    </row>
    <row r="71" spans="1:17" ht="12.75" customHeight="1">
      <c r="A71" s="7">
        <v>40</v>
      </c>
      <c r="B71" s="8" t="s">
        <v>66</v>
      </c>
      <c r="C71" s="8" t="s">
        <v>111</v>
      </c>
      <c r="D71" s="9">
        <v>1</v>
      </c>
      <c r="E71" s="9">
        <v>1</v>
      </c>
      <c r="F71" s="10">
        <v>1</v>
      </c>
      <c r="G71" s="10">
        <v>5</v>
      </c>
      <c r="H71" s="10">
        <v>1</v>
      </c>
      <c r="I71" s="11">
        <v>1</v>
      </c>
      <c r="J71" s="11"/>
      <c r="K71" s="12"/>
      <c r="L71" s="6">
        <v>4</v>
      </c>
      <c r="M71">
        <v>19.5</v>
      </c>
      <c r="N71">
        <f>D71+E71+F71+G71*5/18+H71+I71+J71/4+K71+L71+M71*30/42</f>
        <v>24.317460317460316</v>
      </c>
      <c r="O71">
        <v>27.5</v>
      </c>
      <c r="P71">
        <f>N71+O71</f>
        <v>51.817460317460316</v>
      </c>
      <c r="Q71">
        <f>P71*93/$P$86</f>
        <v>54.493785057213366</v>
      </c>
    </row>
    <row r="72" spans="1:17" ht="12.75" customHeight="1">
      <c r="A72" s="7">
        <v>3</v>
      </c>
      <c r="B72" s="8" t="s">
        <v>55</v>
      </c>
      <c r="C72" s="8" t="s">
        <v>25</v>
      </c>
      <c r="D72" s="9">
        <v>1</v>
      </c>
      <c r="E72" s="9">
        <v>1</v>
      </c>
      <c r="F72" s="10">
        <v>1</v>
      </c>
      <c r="G72" s="10">
        <v>7</v>
      </c>
      <c r="H72" s="10">
        <v>1</v>
      </c>
      <c r="I72" s="11"/>
      <c r="J72" s="11">
        <v>15</v>
      </c>
      <c r="K72" s="12">
        <v>1</v>
      </c>
      <c r="L72" s="6">
        <v>3</v>
      </c>
      <c r="M72">
        <v>22</v>
      </c>
      <c r="N72">
        <f>D72+E72+F72+G72*5/18+H72+I72+J72/4+K72+L72+M72*30/42</f>
        <v>29.408730158730158</v>
      </c>
      <c r="O72">
        <v>21.5</v>
      </c>
      <c r="P72">
        <f>N72+O72</f>
        <v>50.90873015873016</v>
      </c>
      <c r="Q72">
        <f>P72*93/$P$86</f>
        <v>53.53811981153242</v>
      </c>
    </row>
    <row r="73" spans="1:17" ht="12.75" customHeight="1">
      <c r="A73" s="7">
        <v>28</v>
      </c>
      <c r="B73" s="8" t="s">
        <v>21</v>
      </c>
      <c r="C73" s="8" t="s">
        <v>31</v>
      </c>
      <c r="D73" s="9"/>
      <c r="E73" s="9"/>
      <c r="F73" s="10">
        <v>1</v>
      </c>
      <c r="G73" s="10">
        <v>1</v>
      </c>
      <c r="H73" s="10">
        <v>1</v>
      </c>
      <c r="I73" s="11">
        <v>1</v>
      </c>
      <c r="J73" s="11">
        <v>8</v>
      </c>
      <c r="K73" s="12"/>
      <c r="L73" s="6">
        <v>2</v>
      </c>
      <c r="M73">
        <v>28</v>
      </c>
      <c r="N73">
        <f>D73+E73+F73+G73*5/18+H73+I73+J73/4+K73+L73+M73*30/42</f>
        <v>27.27777777777778</v>
      </c>
      <c r="O73">
        <v>23.5</v>
      </c>
      <c r="P73">
        <f>N73+O73</f>
        <v>50.77777777777778</v>
      </c>
      <c r="Q73">
        <f>P73*93/$P$86</f>
        <v>53.40040385909804</v>
      </c>
    </row>
    <row r="74" spans="1:17" ht="12.75" customHeight="1">
      <c r="A74" s="7">
        <v>21</v>
      </c>
      <c r="B74" s="8" t="s">
        <v>8</v>
      </c>
      <c r="C74" s="8" t="s">
        <v>59</v>
      </c>
      <c r="D74" s="9">
        <v>1</v>
      </c>
      <c r="E74" s="9">
        <v>1</v>
      </c>
      <c r="F74" s="10">
        <v>1</v>
      </c>
      <c r="G74" s="10">
        <v>3</v>
      </c>
      <c r="H74" s="10"/>
      <c r="I74" s="11">
        <v>1</v>
      </c>
      <c r="J74" s="11">
        <v>18</v>
      </c>
      <c r="K74" s="12">
        <v>1</v>
      </c>
      <c r="L74" s="6">
        <v>5</v>
      </c>
      <c r="M74">
        <v>25</v>
      </c>
      <c r="N74">
        <f>D74+E74+F74+G74*5/18+H74+I74+J74/4+K74+L74+M74*30/42</f>
        <v>33.19047619047619</v>
      </c>
      <c r="O74">
        <v>17.5</v>
      </c>
      <c r="P74">
        <f>N74+O74</f>
        <v>50.69047619047619</v>
      </c>
      <c r="Q74">
        <f>P74*93/$P$86</f>
        <v>53.308593224141795</v>
      </c>
    </row>
    <row r="75" spans="1:17" ht="12.75" customHeight="1">
      <c r="A75" s="7">
        <v>17</v>
      </c>
      <c r="B75" s="8" t="s">
        <v>164</v>
      </c>
      <c r="C75" s="8" t="s">
        <v>134</v>
      </c>
      <c r="D75" s="9">
        <v>1</v>
      </c>
      <c r="E75" s="9"/>
      <c r="F75" s="10">
        <v>1</v>
      </c>
      <c r="G75" s="10">
        <v>13</v>
      </c>
      <c r="H75" s="10">
        <v>1</v>
      </c>
      <c r="I75" s="11"/>
      <c r="J75" s="11">
        <v>17</v>
      </c>
      <c r="K75" s="12">
        <v>1</v>
      </c>
      <c r="L75" s="6">
        <v>2</v>
      </c>
      <c r="M75">
        <v>18.5</v>
      </c>
      <c r="N75">
        <f>D75+E75+F75+G75*5/18+H75+I75+J75/4+K75+L75+M75*30/42</f>
        <v>27.075396825396822</v>
      </c>
      <c r="O75">
        <v>23</v>
      </c>
      <c r="P75">
        <f>N75+O75</f>
        <v>50.07539682539682</v>
      </c>
      <c r="Q75">
        <f>P75*93/$P$86</f>
        <v>52.661745568768225</v>
      </c>
    </row>
    <row r="76" spans="1:17" ht="12.75" customHeight="1">
      <c r="A76" s="7">
        <v>16</v>
      </c>
      <c r="B76" s="8" t="s">
        <v>84</v>
      </c>
      <c r="C76" s="8" t="s">
        <v>143</v>
      </c>
      <c r="D76" s="9">
        <v>1</v>
      </c>
      <c r="E76" s="9">
        <v>1</v>
      </c>
      <c r="F76" s="10">
        <v>1</v>
      </c>
      <c r="G76" s="10">
        <v>6</v>
      </c>
      <c r="H76" s="10">
        <v>1</v>
      </c>
      <c r="I76" s="11"/>
      <c r="J76" s="11">
        <v>12</v>
      </c>
      <c r="K76" s="12"/>
      <c r="L76" s="6">
        <v>3</v>
      </c>
      <c r="M76">
        <v>17</v>
      </c>
      <c r="N76">
        <f>D76+E76+F76+G76*5/18+H76+I76+J76/4+K76+L76+M76*30/42</f>
        <v>23.80952380952381</v>
      </c>
      <c r="O76">
        <v>25.5</v>
      </c>
      <c r="P76">
        <f>N76+O76</f>
        <v>49.30952380952381</v>
      </c>
      <c r="Q76">
        <f>P76*93/$P$86</f>
        <v>51.85631590756115</v>
      </c>
    </row>
    <row r="77" spans="1:17" ht="12.75" customHeight="1">
      <c r="A77" s="7">
        <v>39</v>
      </c>
      <c r="B77" s="8" t="s">
        <v>42</v>
      </c>
      <c r="C77" s="8" t="s">
        <v>44</v>
      </c>
      <c r="D77" s="9">
        <v>1</v>
      </c>
      <c r="E77" s="9">
        <v>1</v>
      </c>
      <c r="F77" s="10">
        <v>1</v>
      </c>
      <c r="G77" s="10">
        <v>13</v>
      </c>
      <c r="H77" s="10"/>
      <c r="I77" s="11">
        <v>1</v>
      </c>
      <c r="J77" s="11">
        <v>10</v>
      </c>
      <c r="K77" s="12">
        <v>1</v>
      </c>
      <c r="L77" s="6">
        <v>4</v>
      </c>
      <c r="M77">
        <v>18.5</v>
      </c>
      <c r="N77">
        <f>D77+E77+F77+G77*5/18+H77+I77+J77/4+K77+L77+M77*30/42</f>
        <v>28.325396825396822</v>
      </c>
      <c r="O77">
        <v>18.5</v>
      </c>
      <c r="P77">
        <f>N77+O77</f>
        <v>46.82539682539682</v>
      </c>
      <c r="Q77">
        <f>P77*93/$P$86</f>
        <v>49.24388602198788</v>
      </c>
    </row>
    <row r="78" spans="1:17" ht="12.75" customHeight="1">
      <c r="A78" s="7">
        <v>28</v>
      </c>
      <c r="B78" s="8" t="s">
        <v>6</v>
      </c>
      <c r="C78" s="8" t="s">
        <v>128</v>
      </c>
      <c r="D78" s="9">
        <v>1</v>
      </c>
      <c r="E78" s="9"/>
      <c r="F78" s="10">
        <v>1</v>
      </c>
      <c r="G78" s="10">
        <v>0</v>
      </c>
      <c r="H78" s="10">
        <v>1</v>
      </c>
      <c r="I78" s="11">
        <v>1</v>
      </c>
      <c r="J78" s="11">
        <v>13</v>
      </c>
      <c r="K78" s="12">
        <v>1</v>
      </c>
      <c r="L78" s="6">
        <v>2</v>
      </c>
      <c r="M78">
        <v>9</v>
      </c>
      <c r="N78">
        <f>D78+E78+F78+G78*5/18+H78+I78+J78/4+K78+L78+M78*30/42</f>
        <v>16.67857142857143</v>
      </c>
      <c r="O78">
        <v>28</v>
      </c>
      <c r="P78">
        <f>N78+O78</f>
        <v>44.67857142857143</v>
      </c>
      <c r="Q78">
        <f>P78*93/$P$86</f>
        <v>46.986179044200135</v>
      </c>
    </row>
    <row r="79" spans="1:17" ht="12.75" customHeight="1">
      <c r="A79" s="7">
        <v>22</v>
      </c>
      <c r="B79" s="8" t="s">
        <v>10</v>
      </c>
      <c r="C79" s="8" t="s">
        <v>132</v>
      </c>
      <c r="D79" s="9">
        <v>1</v>
      </c>
      <c r="E79" s="9"/>
      <c r="F79" s="10">
        <v>1</v>
      </c>
      <c r="G79" s="10"/>
      <c r="H79" s="10">
        <v>1</v>
      </c>
      <c r="I79" s="11"/>
      <c r="J79" s="11">
        <v>8</v>
      </c>
      <c r="K79" s="12"/>
      <c r="L79" s="6">
        <v>4</v>
      </c>
      <c r="M79">
        <v>16</v>
      </c>
      <c r="N79">
        <f>D79+E79+F79+G79*5/18+H79+I79+J79/4+K79+L79+M79*30/42</f>
        <v>20.42857142857143</v>
      </c>
      <c r="O79">
        <v>15</v>
      </c>
      <c r="P79">
        <f>N79+O79</f>
        <v>35.42857142857143</v>
      </c>
      <c r="Q79">
        <f>P79*93/$P$86</f>
        <v>37.25842494951762</v>
      </c>
    </row>
    <row r="80" spans="1:17" ht="12.75" customHeight="1">
      <c r="A80" s="7">
        <v>26</v>
      </c>
      <c r="B80" s="8" t="s">
        <v>3</v>
      </c>
      <c r="C80" s="8" t="s">
        <v>67</v>
      </c>
      <c r="D80" s="9">
        <v>1</v>
      </c>
      <c r="E80" s="9">
        <v>1</v>
      </c>
      <c r="F80" s="10">
        <v>1</v>
      </c>
      <c r="G80" s="10">
        <v>5</v>
      </c>
      <c r="H80" s="10">
        <v>1</v>
      </c>
      <c r="I80" s="11">
        <v>1</v>
      </c>
      <c r="J80" s="11">
        <v>10</v>
      </c>
      <c r="K80" s="12"/>
      <c r="L80" s="6">
        <v>5</v>
      </c>
      <c r="M80">
        <v>6</v>
      </c>
      <c r="N80">
        <f>D80+E80+F80+G80*5/18+H80+I80+J80/4+K80+L80+M80*30/42</f>
        <v>18.174603174603174</v>
      </c>
      <c r="O80">
        <v>15.5</v>
      </c>
      <c r="P80">
        <f>N80+O80</f>
        <v>33.67460317460318</v>
      </c>
      <c r="Q80">
        <f>P80*93/$P$86</f>
        <v>35.413865829032986</v>
      </c>
    </row>
    <row r="81" spans="1:17" ht="12.75" customHeight="1">
      <c r="A81" s="7">
        <v>2</v>
      </c>
      <c r="B81" s="8" t="s">
        <v>73</v>
      </c>
      <c r="C81" s="8" t="s">
        <v>89</v>
      </c>
      <c r="D81" s="9"/>
      <c r="E81" s="9">
        <v>1</v>
      </c>
      <c r="F81" s="10">
        <v>1</v>
      </c>
      <c r="G81" s="10">
        <v>3</v>
      </c>
      <c r="H81" s="10">
        <v>1</v>
      </c>
      <c r="I81" s="11"/>
      <c r="J81" s="11"/>
      <c r="K81" s="12"/>
      <c r="L81" s="6">
        <v>1</v>
      </c>
      <c r="M81">
        <v>4</v>
      </c>
      <c r="N81">
        <f>D81+E81+F81+G81*5/18+H81+I81+J81/4+K81+L81+M81*30/42</f>
        <v>7.690476190476192</v>
      </c>
      <c r="O81">
        <v>17</v>
      </c>
      <c r="P81">
        <f>N81+O81</f>
        <v>24.69047619047619</v>
      </c>
      <c r="Q81">
        <f>P81*93/$P$86</f>
        <v>25.965716849899035</v>
      </c>
    </row>
    <row r="82" spans="1:17" ht="12.75" customHeight="1">
      <c r="A82" s="7">
        <v>27</v>
      </c>
      <c r="B82" s="8" t="s">
        <v>5</v>
      </c>
      <c r="C82" s="8" t="s">
        <v>175</v>
      </c>
      <c r="D82" s="9">
        <v>1</v>
      </c>
      <c r="E82" s="9">
        <v>1</v>
      </c>
      <c r="F82" s="10">
        <v>1</v>
      </c>
      <c r="G82" s="10">
        <v>0</v>
      </c>
      <c r="H82" s="10">
        <v>1</v>
      </c>
      <c r="I82" s="11">
        <v>1</v>
      </c>
      <c r="J82" s="11">
        <v>10.5</v>
      </c>
      <c r="K82" s="12"/>
      <c r="L82" s="6">
        <v>2</v>
      </c>
      <c r="M82">
        <v>5</v>
      </c>
      <c r="N82">
        <f>D82+E82+F82+G82*5/18+H82+I82+J82/4+K82+L82+M82*30/42</f>
        <v>13.196428571428571</v>
      </c>
      <c r="O82">
        <v>10.5</v>
      </c>
      <c r="P82">
        <f>N82+O82</f>
        <v>23.69642857142857</v>
      </c>
      <c r="Q82">
        <f>P82*93/$P$86</f>
        <v>24.920327574601746</v>
      </c>
    </row>
    <row r="83" spans="1:17" ht="12.75" customHeight="1">
      <c r="A83" s="7">
        <v>23</v>
      </c>
      <c r="B83" s="8" t="s">
        <v>12</v>
      </c>
      <c r="C83" s="8" t="s">
        <v>157</v>
      </c>
      <c r="D83" s="9">
        <v>1</v>
      </c>
      <c r="E83" s="9"/>
      <c r="F83" s="10">
        <v>1</v>
      </c>
      <c r="G83" s="10">
        <v>2</v>
      </c>
      <c r="H83" s="10"/>
      <c r="I83" s="11"/>
      <c r="J83" s="11">
        <v>11.5</v>
      </c>
      <c r="K83" s="12">
        <v>1</v>
      </c>
      <c r="L83" s="6">
        <v>4</v>
      </c>
      <c r="M83">
        <v>4</v>
      </c>
      <c r="N83">
        <f>D83+E83+F83+G83*5/18+H83+I83+J83/4+K83+L83+M83*30/42</f>
        <v>13.287698412698413</v>
      </c>
      <c r="O83">
        <v>7.5</v>
      </c>
      <c r="P83">
        <f>N83+O83</f>
        <v>20.78769841269841</v>
      </c>
      <c r="Q83">
        <f>P83*93/$P$86</f>
        <v>21.86136414628674</v>
      </c>
    </row>
    <row r="84" spans="1:17" ht="12.75" customHeight="1">
      <c r="A84" s="7">
        <v>41</v>
      </c>
      <c r="B84" s="8" t="s">
        <v>61</v>
      </c>
      <c r="C84" s="8" t="s">
        <v>155</v>
      </c>
      <c r="D84" s="9">
        <v>1</v>
      </c>
      <c r="E84" s="9">
        <v>1</v>
      </c>
      <c r="F84" s="10">
        <v>1</v>
      </c>
      <c r="G84" s="10">
        <v>11</v>
      </c>
      <c r="H84" s="10">
        <v>1</v>
      </c>
      <c r="I84" s="11"/>
      <c r="J84" s="11">
        <v>8</v>
      </c>
      <c r="K84" s="12">
        <v>1</v>
      </c>
      <c r="L84" s="6">
        <v>2</v>
      </c>
      <c r="M84">
        <v>3</v>
      </c>
      <c r="N84">
        <f>D84+E84+F84+G84*5/18+H84+I84+J84/4+K84+L84+M84*30/42</f>
        <v>14.198412698412698</v>
      </c>
      <c r="O84">
        <v>4</v>
      </c>
      <c r="P84">
        <f>N84+O84</f>
        <v>18.198412698412696</v>
      </c>
      <c r="Q84">
        <f>P84*93/$P$86</f>
        <v>19.138344177698002</v>
      </c>
    </row>
    <row r="85" spans="1:17" ht="12.75" customHeight="1">
      <c r="A85" s="7">
        <v>32</v>
      </c>
      <c r="B85" s="9" t="s">
        <v>96</v>
      </c>
      <c r="C85" s="9" t="s">
        <v>136</v>
      </c>
      <c r="D85" s="9"/>
      <c r="E85" s="9"/>
      <c r="F85" s="10">
        <v>1</v>
      </c>
      <c r="G85" s="10">
        <v>6</v>
      </c>
      <c r="H85" s="10"/>
      <c r="I85" s="11"/>
      <c r="J85" s="11"/>
      <c r="K85" s="12"/>
      <c r="L85" s="6"/>
      <c r="M85">
        <v>10</v>
      </c>
      <c r="N85">
        <f>D85+E85+F85+G85*5/18+H85+I85+J85/4+K85+L85+M85*30/42</f>
        <v>9.80952380952381</v>
      </c>
      <c r="O85">
        <v>7.5</v>
      </c>
      <c r="P85">
        <f>N85+O85</f>
        <v>17.30952380952381</v>
      </c>
      <c r="Q85">
        <f>P85*93/$P$86</f>
        <v>18.2035449854162</v>
      </c>
    </row>
    <row r="86" spans="1:16" ht="12.75" customHeight="1">
      <c r="A86" s="14"/>
      <c r="B86" s="13"/>
      <c r="C86" s="13"/>
      <c r="D86" s="13"/>
      <c r="E86" s="13"/>
      <c r="F86" s="10"/>
      <c r="G86" s="10"/>
      <c r="H86" s="10"/>
      <c r="I86" s="11"/>
      <c r="J86" s="11"/>
      <c r="K86" s="12"/>
      <c r="L86" s="6"/>
      <c r="P86">
        <f>MAX(P2:P85)</f>
        <v>88.43253968253968</v>
      </c>
    </row>
    <row r="87" spans="1:12" ht="12.75" customHeight="1">
      <c r="A87" s="10"/>
      <c r="B87" s="13"/>
      <c r="C87" s="13"/>
      <c r="D87" s="10"/>
      <c r="E87" s="10"/>
      <c r="F87" s="10"/>
      <c r="G87" s="10"/>
      <c r="H87" s="10"/>
      <c r="I87" s="11"/>
      <c r="J87" s="11"/>
      <c r="K87" s="12"/>
      <c r="L87" s="6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Prof. N.Ganguly</cp:lastModifiedBy>
  <dcterms:created xsi:type="dcterms:W3CDTF">2009-11-20T04:45:09Z</dcterms:created>
  <dcterms:modified xsi:type="dcterms:W3CDTF">2009-12-02T05:05:25Z</dcterms:modified>
  <cp:category/>
  <cp:version/>
  <cp:contentType/>
  <cp:contentStatus/>
</cp:coreProperties>
</file>